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'List1'!$A$205:$L$276</definedName>
    <definedName name="__CDS_P1_G2__">'List1'!$B$207:$L$213</definedName>
    <definedName name="__CDS_P1_G3__">'List1'!$C$209:$L$212</definedName>
    <definedName name="__CDS_P1_G4__">'List1'!$C$211:$F$211</definedName>
    <definedName name="__CDS_TP_G1__">'List1'!$A$287:$L$497</definedName>
    <definedName name="__CDS_TP_G2__">'List1'!$B$289:$L$334</definedName>
    <definedName name="__CDS_TP_G3__">'List1'!$C$291:$L$317</definedName>
    <definedName name="__CDS_TP_G4__">'List1'!$E$293:$M$293</definedName>
    <definedName name="__CDSG1__">'List1'!$A$8:$L$194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'List1'!$A$203:$L$204</definedName>
    <definedName name="__CDSNaslov_TP__">'List1'!$A$285:$L$286</definedName>
    <definedName name="__CDSPR_Donos__">'List1'!$A$279:$L$280</definedName>
    <definedName name="__Main__">'List1'!$A$1:$M$500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<sst xmlns="http://schemas.openxmlformats.org/spreadsheetml/2006/main" count="770" uniqueCount="165">
  <si>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</si>
  <si>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</si>
  <si>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</si>
  <si>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</si>
  <si>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</si>
  <si>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</si>
  <si>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</si>
  <si>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</si>
  <si>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</si>
  <si>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</si>
  <si>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</si>
  <si>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</si>
  <si>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</si>
  <si>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</si>
  <si>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</si>
  <si>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</si>
  <si>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</si>
  <si>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</si>
  <si>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</si>
  <si>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</si>
  <si>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</si>
  <si>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</si>
  <si>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</si>
  <si>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</si>
  <si>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</si>
  <si>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</si>
  <si>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</si>
  <si>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</si>
  <si>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</si>
  <si>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</si>
  <si>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</si>
  <si>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</si>
  <si>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</si>
  <si>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</si>
  <si>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</si>
  <si>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</si>
  <si>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</si>
  <si>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</si>
  <si>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</si>
  <si>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</si>
  <si>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</si>
  <si>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</si>
  <si>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</si>
  <si>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</si>
  <si>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</si>
  <si>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</si>
  <si>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4241</t>
  </si>
  <si>
    <t>4243</t>
  </si>
  <si>
    <t>4262</t>
  </si>
  <si>
    <t>4312</t>
  </si>
  <si>
    <t>4511</t>
  </si>
  <si>
    <t>5761</t>
  </si>
  <si>
    <t>6324</t>
  </si>
  <si>
    <t>6341</t>
  </si>
  <si>
    <t>6361</t>
  </si>
  <si>
    <t>6381</t>
  </si>
  <si>
    <t>6413</t>
  </si>
  <si>
    <t>6414</t>
  </si>
  <si>
    <t>6415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</si>
  <si>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</si>
  <si>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</si>
  <si>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</si>
  <si>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</si>
  <si>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</si>
  <si>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</si>
  <si>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</si>
  <si>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</si>
  <si>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</si>
  <si>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</si>
  <si>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</si>
  <si>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</si>
  <si>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</si>
  <si>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</si>
  <si>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</si>
  <si>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</si>
  <si>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</si>
  <si>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</si>
  <si>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</si>
  <si>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</si>
  <si>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</si>
  <si>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</si>
  <si>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</si>
  <si>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</si>
  <si>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</si>
  <si>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</si>
  <si>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</si>
  <si>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</si>
  <si>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</si>
  <si>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</si>
  <si>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</si>
  <si>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</si>
  <si>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</si>
  <si>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</si>
  <si>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</si>
  <si>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</si>
  <si>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</si>
  <si>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</si>
  <si>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</si>
  <si>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</si>
  <si>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</si>
  <si>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PLAN RASHODA 2024 EUR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</si>
  <si>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</si>
  <si>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</si>
  <si>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</si>
  <si>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</si>
  <si>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</si>
  <si>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</si>
  <si>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</si>
  <si>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</si>
  <si>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</si>
  <si>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</si>
  <si>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</si>
  <si>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</si>
  <si>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</si>
  <si>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</si>
  <si>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</si>
  <si>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</si>
  <si>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</si>
  <si>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</si>
  <si>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</si>
  <si>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</si>
  <si>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</si>
  <si>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</si>
  <si>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</si>
  <si>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</si>
  <si>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</si>
  <si>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</si>
  <si>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</si>
  <si>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</si>
  <si>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</si>
  <si>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</si>
  <si>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</si>
  <si>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</si>
  <si>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</si>
  <si>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</si>
  <si>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</si>
  <si>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</si>
  <si>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</si>
  <si>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</si>
  <si>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</si>
  <si>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</si>
  <si>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</si>
  <si>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</si>
  <si>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</si>
  <si>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</si>
  <si>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</si>
  <si>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</si>
  <si>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</si>
  <si>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</si>
  <si>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</si>
  <si>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</si>
  <si>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</si>
  <si>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</si>
  <si>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</si>
  <si>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</si>
  <si>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</si>
  <si>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</si>
  <si>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</si>
  <si>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</si>
  <si>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</si>
  <si>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</si>
  <si>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</si>
  <si>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</si>
  <si>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</si>
  <si>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 xml:space="preserve">Verzija plana: R24E PLAN RASHODA 2024 EUR.  Rebalans plana: R24E PLAN RASHODA 2024 EUR.  Plan prihoda: P24E PLAN PRIHODA 2024 EUR.  Datum: do 29.09.2023.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</si>
</sst>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164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72</v>
      </c>
      <c r="B6" s="29" t="s">
        <v>119</v>
      </c>
      <c r="C6" s="29" t="s">
        <v>68</v>
      </c>
      <c r="D6" s="29" t="s">
        <v>90</v>
      </c>
      <c r="E6" s="29" t="e">
        <f>CONCATENATE("Naziv ",,D6)</f>
        <v>#NULL!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 t="e">
        <f>SUBTOTAL(9,F9:F194)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122</v>
      </c>
      <c r="D10" s="60"/>
      <c r="E10" s="60"/>
      <c r="F10" s="61" t="e">
        <f>SUBTOTAL(9,F11:F38)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102</v>
      </c>
      <c r="E12" s="114"/>
      <c r="F12" s="115" t="e">
        <f>SUBTOTAL(9,F13:F37)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120</v>
      </c>
      <c r="F14" s="5">
        <v>965000</v>
      </c>
      <c r="H14" s="103"/>
      <c r="K14" s="79"/>
      <c r="L14" s="80"/>
    </row>
    <row r="15" spans="1:12" ht="15">
      <c r="A15" s="112"/>
      <c r="B15" s="112"/>
      <c r="C15" s="1"/>
      <c r="D15" s="1" t="s">
        <v>8</v>
      </c>
      <c r="E15" s="1" t="s">
        <v>133</v>
      </c>
      <c r="F15" s="5">
        <v>834</v>
      </c>
      <c r="H15" s="103"/>
      <c r="K15" s="79"/>
      <c r="L15" s="80"/>
    </row>
    <row r="16" spans="1:12" ht="15">
      <c r="A16" s="112"/>
      <c r="B16" s="112"/>
      <c r="C16" s="1"/>
      <c r="D16" s="1" t="s">
        <v>9</v>
      </c>
      <c r="E16" s="1" t="s">
        <v>108</v>
      </c>
      <c r="F16" s="5">
        <v>52000</v>
      </c>
      <c r="H16" s="103"/>
      <c r="K16" s="79"/>
      <c r="L16" s="80"/>
    </row>
    <row r="17" spans="1:12" ht="15">
      <c r="A17" s="112"/>
      <c r="B17" s="112"/>
      <c r="C17" s="1"/>
      <c r="D17" s="1" t="s">
        <v>10</v>
      </c>
      <c r="E17" s="1" t="s">
        <v>125</v>
      </c>
      <c r="F17" s="5">
        <v>159225</v>
      </c>
      <c r="H17" s="103"/>
      <c r="K17" s="79"/>
      <c r="L17" s="80"/>
    </row>
    <row r="18" spans="1:12" ht="15">
      <c r="A18" s="112"/>
      <c r="B18" s="112"/>
      <c r="C18" s="1"/>
      <c r="D18" s="1" t="s">
        <v>11</v>
      </c>
      <c r="E18" s="1" t="s">
        <v>116</v>
      </c>
      <c r="F18" s="5">
        <v>664</v>
      </c>
      <c r="H18" s="103"/>
      <c r="K18" s="79"/>
      <c r="L18" s="80"/>
    </row>
    <row r="19" spans="1:12" ht="15">
      <c r="A19" s="112"/>
      <c r="B19" s="112"/>
      <c r="C19" s="1"/>
      <c r="D19" s="1" t="s">
        <v>12</v>
      </c>
      <c r="E19" s="1" t="s">
        <v>153</v>
      </c>
      <c r="F19" s="5">
        <v>85000</v>
      </c>
      <c r="H19" s="103"/>
      <c r="K19" s="79"/>
      <c r="L19" s="80"/>
    </row>
    <row r="20" spans="1:12" ht="15">
      <c r="A20" s="112"/>
      <c r="B20" s="112"/>
      <c r="C20" s="1"/>
      <c r="D20" s="1" t="s">
        <v>13</v>
      </c>
      <c r="E20" s="1" t="s">
        <v>139</v>
      </c>
      <c r="F20" s="5">
        <v>664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127</v>
      </c>
      <c r="F21" s="5">
        <v>6902</v>
      </c>
      <c r="H21" s="103"/>
      <c r="K21" s="79"/>
      <c r="L21" s="80"/>
    </row>
    <row r="22" spans="1:12" ht="15">
      <c r="A22" s="112"/>
      <c r="B22" s="112"/>
      <c r="C22" s="1"/>
      <c r="D22" s="1" t="s">
        <v>17</v>
      </c>
      <c r="E22" s="1" t="s">
        <v>71</v>
      </c>
      <c r="F22" s="5">
        <v>99542</v>
      </c>
      <c r="H22" s="103"/>
      <c r="K22" s="79"/>
      <c r="L22" s="80"/>
    </row>
    <row r="23" spans="1:12" ht="15">
      <c r="A23" s="112"/>
      <c r="B23" s="112"/>
      <c r="C23" s="1"/>
      <c r="D23" s="1" t="s">
        <v>18</v>
      </c>
      <c r="E23" s="1" t="s">
        <v>155</v>
      </c>
      <c r="F23" s="5">
        <v>5309</v>
      </c>
      <c r="H23" s="103"/>
      <c r="K23" s="79"/>
      <c r="L23" s="80"/>
    </row>
    <row r="24" spans="1:12" ht="15">
      <c r="A24" s="112"/>
      <c r="B24" s="112"/>
      <c r="C24" s="1"/>
      <c r="D24" s="1" t="s">
        <v>19</v>
      </c>
      <c r="E24" s="1" t="s">
        <v>107</v>
      </c>
      <c r="F24" s="5">
        <v>1195</v>
      </c>
      <c r="H24" s="103"/>
      <c r="K24" s="79"/>
      <c r="L24" s="80"/>
    </row>
    <row r="25" spans="1:12" ht="15">
      <c r="A25" s="112"/>
      <c r="B25" s="112"/>
      <c r="C25" s="1"/>
      <c r="D25" s="1" t="s">
        <v>21</v>
      </c>
      <c r="E25" s="1" t="s">
        <v>140</v>
      </c>
      <c r="F25" s="5">
        <v>6636</v>
      </c>
      <c r="H25" s="103"/>
      <c r="K25" s="79"/>
      <c r="L25" s="80"/>
    </row>
    <row r="26" spans="1:12" ht="15">
      <c r="A26" s="112"/>
      <c r="B26" s="112"/>
      <c r="C26" s="1"/>
      <c r="D26" s="1" t="s">
        <v>22</v>
      </c>
      <c r="E26" s="1" t="s">
        <v>144</v>
      </c>
      <c r="F26" s="5">
        <v>23890</v>
      </c>
      <c r="H26" s="103"/>
      <c r="K26" s="79"/>
      <c r="L26" s="80"/>
    </row>
    <row r="27" spans="1:12" ht="15">
      <c r="A27" s="112"/>
      <c r="B27" s="112"/>
      <c r="C27" s="1"/>
      <c r="D27" s="1" t="s">
        <v>23</v>
      </c>
      <c r="E27" s="1" t="s">
        <v>138</v>
      </c>
      <c r="F27" s="5">
        <v>3331</v>
      </c>
      <c r="H27" s="103"/>
      <c r="K27" s="79"/>
      <c r="L27" s="80"/>
    </row>
    <row r="28" spans="1:12" ht="15">
      <c r="A28" s="112"/>
      <c r="B28" s="112"/>
      <c r="C28" s="1"/>
      <c r="D28" s="1" t="s">
        <v>24</v>
      </c>
      <c r="E28" s="1" t="s">
        <v>91</v>
      </c>
      <c r="F28" s="5">
        <v>11932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101</v>
      </c>
      <c r="F29" s="5">
        <v>1991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109</v>
      </c>
      <c r="F30" s="5">
        <v>3982</v>
      </c>
      <c r="H30" s="103"/>
      <c r="K30" s="79"/>
      <c r="L30" s="80"/>
    </row>
    <row r="31" spans="1:12" ht="15">
      <c r="A31" s="112"/>
      <c r="B31" s="112"/>
      <c r="C31" s="1"/>
      <c r="D31" s="1" t="s">
        <v>28</v>
      </c>
      <c r="E31" s="1" t="s">
        <v>111</v>
      </c>
      <c r="F31" s="5">
        <v>9291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86</v>
      </c>
      <c r="F32" s="5">
        <v>3982</v>
      </c>
      <c r="H32" s="103"/>
      <c r="K32" s="79"/>
      <c r="L32" s="80"/>
    </row>
    <row r="33" spans="1:12" ht="15">
      <c r="A33" s="112"/>
      <c r="B33" s="112"/>
      <c r="C33" s="1"/>
      <c r="D33" s="1" t="s">
        <v>32</v>
      </c>
      <c r="E33" s="1" t="s">
        <v>96</v>
      </c>
      <c r="F33" s="5">
        <v>3318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113</v>
      </c>
      <c r="F34" s="5">
        <v>332</v>
      </c>
      <c r="H34" s="103"/>
      <c r="K34" s="79"/>
      <c r="L34" s="80"/>
    </row>
    <row r="35" spans="1:12" ht="15">
      <c r="A35" s="112"/>
      <c r="B35" s="112"/>
      <c r="C35" s="1"/>
      <c r="D35" s="1" t="s">
        <v>36</v>
      </c>
      <c r="E35" s="1" t="s">
        <v>117</v>
      </c>
      <c r="F35" s="5">
        <v>199</v>
      </c>
      <c r="H35" s="103"/>
      <c r="K35" s="79"/>
      <c r="L35" s="80"/>
    </row>
    <row r="36" spans="1:12" ht="15">
      <c r="A36" s="112"/>
      <c r="B36" s="112"/>
      <c r="C36" s="1"/>
      <c r="D36" s="1" t="s">
        <v>37</v>
      </c>
      <c r="E36" s="1" t="s">
        <v>124</v>
      </c>
      <c r="F36" s="5">
        <v>1022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123</v>
      </c>
      <c r="D39" s="60"/>
      <c r="E39" s="60"/>
      <c r="F39" s="61" t="e">
        <f>SUBTOTAL(9,F40:F55)</f>
        <v>#NULL!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102</v>
      </c>
      <c r="E41" s="114"/>
      <c r="F41" s="115" t="e">
        <f>SUBTOTAL(9,F42:F54)</f>
        <v>#NULL!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127</v>
      </c>
      <c r="F43" s="5">
        <v>3100</v>
      </c>
      <c r="H43" s="103"/>
      <c r="K43" s="79"/>
      <c r="L43" s="80"/>
    </row>
    <row r="44" spans="1:12" ht="15">
      <c r="A44" s="112"/>
      <c r="B44" s="112"/>
      <c r="C44" s="1"/>
      <c r="D44" s="1" t="s">
        <v>18</v>
      </c>
      <c r="E44" s="1" t="s">
        <v>155</v>
      </c>
      <c r="F44" s="5">
        <v>5100</v>
      </c>
      <c r="H44" s="103"/>
      <c r="K44" s="79"/>
      <c r="L44" s="80"/>
    </row>
    <row r="45" spans="1:12" ht="15">
      <c r="A45" s="112"/>
      <c r="B45" s="112"/>
      <c r="C45" s="1"/>
      <c r="D45" s="1" t="s">
        <v>19</v>
      </c>
      <c r="E45" s="1" t="s">
        <v>107</v>
      </c>
      <c r="F45" s="5">
        <v>500</v>
      </c>
      <c r="H45" s="103"/>
      <c r="K45" s="79"/>
      <c r="L45" s="80"/>
    </row>
    <row r="46" spans="1:12" ht="15">
      <c r="A46" s="112"/>
      <c r="B46" s="112"/>
      <c r="C46" s="1"/>
      <c r="D46" s="1" t="s">
        <v>27</v>
      </c>
      <c r="E46" s="1" t="s">
        <v>109</v>
      </c>
      <c r="F46" s="5">
        <v>11960</v>
      </c>
      <c r="H46" s="103"/>
      <c r="K46" s="79"/>
      <c r="L46" s="80"/>
    </row>
    <row r="47" spans="1:12" ht="15">
      <c r="A47" s="112"/>
      <c r="B47" s="112"/>
      <c r="C47" s="1"/>
      <c r="D47" s="1" t="s">
        <v>29</v>
      </c>
      <c r="E47" s="1" t="s">
        <v>86</v>
      </c>
      <c r="F47" s="5">
        <v>28580</v>
      </c>
      <c r="H47" s="103"/>
      <c r="K47" s="79"/>
      <c r="L47" s="80"/>
    </row>
    <row r="48" spans="1:12" ht="15">
      <c r="A48" s="112"/>
      <c r="B48" s="112"/>
      <c r="C48" s="1"/>
      <c r="D48" s="1" t="s">
        <v>32</v>
      </c>
      <c r="E48" s="1" t="s">
        <v>96</v>
      </c>
      <c r="F48" s="5">
        <v>740</v>
      </c>
      <c r="H48" s="103"/>
      <c r="K48" s="79"/>
      <c r="L48" s="80"/>
    </row>
    <row r="49" spans="1:12" ht="15">
      <c r="A49" s="112"/>
      <c r="B49" s="112"/>
      <c r="C49" s="1"/>
      <c r="D49" s="1" t="s">
        <v>41</v>
      </c>
      <c r="E49" s="1" t="s">
        <v>132</v>
      </c>
      <c r="F49" s="5">
        <v>8400</v>
      </c>
      <c r="H49" s="103"/>
      <c r="K49" s="79"/>
      <c r="L49" s="80"/>
    </row>
    <row r="50" spans="1:12" ht="15">
      <c r="A50" s="112"/>
      <c r="B50" s="112"/>
      <c r="C50" s="1"/>
      <c r="D50" s="1" t="s">
        <v>45</v>
      </c>
      <c r="E50" s="1" t="s">
        <v>148</v>
      </c>
      <c r="F50" s="5">
        <v>50000</v>
      </c>
      <c r="H50" s="103"/>
      <c r="K50" s="79"/>
      <c r="L50" s="80"/>
    </row>
    <row r="51" spans="1:12" ht="15">
      <c r="A51" s="112"/>
      <c r="B51" s="112"/>
      <c r="C51" s="1"/>
      <c r="D51" s="1" t="s">
        <v>46</v>
      </c>
      <c r="E51" s="1" t="s">
        <v>69</v>
      </c>
      <c r="F51" s="5">
        <v>50</v>
      </c>
      <c r="H51" s="103"/>
      <c r="K51" s="79"/>
      <c r="L51" s="80"/>
    </row>
    <row r="52" spans="1:12" ht="15">
      <c r="A52" s="112"/>
      <c r="B52" s="112"/>
      <c r="C52" s="1"/>
      <c r="D52" s="1" t="s">
        <v>47</v>
      </c>
      <c r="E52" s="1" t="s">
        <v>151</v>
      </c>
      <c r="F52" s="5">
        <v>8000</v>
      </c>
      <c r="H52" s="103"/>
      <c r="K52" s="79"/>
      <c r="L52" s="80"/>
    </row>
    <row r="53" spans="1:12" ht="15">
      <c r="A53" s="112"/>
      <c r="B53" s="112"/>
      <c r="C53" s="1"/>
      <c r="D53" s="1" t="s">
        <v>50</v>
      </c>
      <c r="E53" s="1" t="s">
        <v>143</v>
      </c>
      <c r="F53" s="5">
        <v>119860</v>
      </c>
      <c r="H53" s="103"/>
      <c r="K53" s="79"/>
      <c r="L53" s="80"/>
    </row>
    <row r="54" spans="1:12" ht="15" hidden="1">
      <c r="A54" s="112"/>
      <c r="B54" s="112"/>
      <c r="C54" s="1">
        <v>3</v>
      </c>
      <c r="D54" s="1"/>
      <c r="E54" s="1"/>
      <c r="F54" s="5"/>
      <c r="H54" s="103"/>
      <c r="K54" s="79"/>
      <c r="L54" s="80"/>
    </row>
    <row r="55" spans="1:12" ht="19.5" customHeight="1" hidden="1">
      <c r="A55" s="2"/>
      <c r="B55" s="2"/>
      <c r="C55" s="2">
        <v>2</v>
      </c>
      <c r="D55" s="2"/>
      <c r="E55" s="2"/>
      <c r="F55" s="4"/>
      <c r="H55" s="104"/>
      <c r="K55" s="81"/>
      <c r="L55" s="82"/>
    </row>
    <row r="56" spans="1:12" ht="23.25" customHeight="1">
      <c r="A56" s="33"/>
      <c r="B56" s="59" t="s">
        <v>76</v>
      </c>
      <c r="C56" s="59" t="s">
        <v>118</v>
      </c>
      <c r="D56" s="60"/>
      <c r="E56" s="60"/>
      <c r="F56" s="61" t="e">
        <f>SUBTOTAL(9,F57:F135)</f>
        <v>#NULL!</v>
      </c>
      <c r="H56" s="101"/>
      <c r="K56" s="77"/>
      <c r="L56" s="78"/>
    </row>
    <row r="57" spans="1:12" ht="30" customHeight="1" hidden="1">
      <c r="A57" s="33"/>
      <c r="B57" s="34"/>
      <c r="C57" s="7"/>
      <c r="D57" s="7"/>
      <c r="E57" s="7"/>
      <c r="F57" s="11"/>
      <c r="H57" s="102"/>
      <c r="K57" s="71"/>
      <c r="L57" s="72"/>
    </row>
    <row r="58" spans="1:12" ht="15">
      <c r="A58" s="33"/>
      <c r="B58" s="33"/>
      <c r="C58" s="113" t="s">
        <v>2</v>
      </c>
      <c r="D58" s="113" t="s">
        <v>92</v>
      </c>
      <c r="E58" s="114"/>
      <c r="F58" s="115" t="e">
        <f>SUBTOTAL(9,F59:F85)</f>
        <v>#NULL!</v>
      </c>
      <c r="H58" s="103"/>
      <c r="K58" s="79"/>
      <c r="L58" s="80"/>
    </row>
    <row r="59" spans="1:12" ht="15" hidden="1">
      <c r="A59" s="112"/>
      <c r="B59" s="112"/>
      <c r="C59" s="1"/>
      <c r="D59" s="1"/>
      <c r="E59" s="1"/>
      <c r="F59" s="5"/>
      <c r="H59" s="103"/>
      <c r="K59" s="79"/>
      <c r="L59" s="80"/>
    </row>
    <row r="60" spans="1:12" ht="15">
      <c r="A60" s="112"/>
      <c r="B60" s="112"/>
      <c r="C60" s="1"/>
      <c r="D60" s="1" t="s">
        <v>11</v>
      </c>
      <c r="E60" s="1" t="s">
        <v>116</v>
      </c>
      <c r="F60" s="5">
        <v>2500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141</v>
      </c>
      <c r="F61" s="5">
        <v>200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127</v>
      </c>
      <c r="F62" s="5">
        <v>6027</v>
      </c>
      <c r="H62" s="103"/>
      <c r="K62" s="79"/>
      <c r="L62" s="80"/>
    </row>
    <row r="63" spans="1:12" ht="15">
      <c r="A63" s="112"/>
      <c r="B63" s="112"/>
      <c r="C63" s="1"/>
      <c r="D63" s="1" t="s">
        <v>17</v>
      </c>
      <c r="E63" s="1" t="s">
        <v>71</v>
      </c>
      <c r="F63" s="5">
        <v>25000</v>
      </c>
      <c r="H63" s="103"/>
      <c r="K63" s="79"/>
      <c r="L63" s="80"/>
    </row>
    <row r="64" spans="1:12" ht="15">
      <c r="A64" s="112"/>
      <c r="B64" s="112"/>
      <c r="C64" s="1"/>
      <c r="D64" s="1" t="s">
        <v>18</v>
      </c>
      <c r="E64" s="1" t="s">
        <v>155</v>
      </c>
      <c r="F64" s="5">
        <v>500</v>
      </c>
      <c r="H64" s="103"/>
      <c r="K64" s="79"/>
      <c r="L64" s="80"/>
    </row>
    <row r="65" spans="1:12" ht="15">
      <c r="A65" s="112"/>
      <c r="B65" s="112"/>
      <c r="C65" s="1"/>
      <c r="D65" s="1" t="s">
        <v>22</v>
      </c>
      <c r="E65" s="1" t="s">
        <v>144</v>
      </c>
      <c r="F65" s="5">
        <v>104404</v>
      </c>
      <c r="H65" s="103"/>
      <c r="K65" s="79"/>
      <c r="L65" s="80"/>
    </row>
    <row r="66" spans="1:12" ht="15">
      <c r="A66" s="112"/>
      <c r="B66" s="112"/>
      <c r="C66" s="1"/>
      <c r="D66" s="1" t="s">
        <v>23</v>
      </c>
      <c r="E66" s="1" t="s">
        <v>138</v>
      </c>
      <c r="F66" s="5">
        <v>40000</v>
      </c>
      <c r="H66" s="103"/>
      <c r="K66" s="79"/>
      <c r="L66" s="80"/>
    </row>
    <row r="67" spans="1:12" ht="15">
      <c r="A67" s="112"/>
      <c r="B67" s="112"/>
      <c r="C67" s="1"/>
      <c r="D67" s="1" t="s">
        <v>24</v>
      </c>
      <c r="E67" s="1" t="s">
        <v>91</v>
      </c>
      <c r="F67" s="5">
        <v>12000</v>
      </c>
      <c r="H67" s="103"/>
      <c r="K67" s="79"/>
      <c r="L67" s="80"/>
    </row>
    <row r="68" spans="1:12" ht="15">
      <c r="A68" s="112"/>
      <c r="B68" s="112"/>
      <c r="C68" s="1"/>
      <c r="D68" s="1" t="s">
        <v>25</v>
      </c>
      <c r="E68" s="1" t="s">
        <v>101</v>
      </c>
      <c r="F68" s="5">
        <v>6500</v>
      </c>
      <c r="H68" s="103"/>
      <c r="K68" s="79"/>
      <c r="L68" s="80"/>
    </row>
    <row r="69" spans="1:12" ht="15">
      <c r="A69" s="112"/>
      <c r="B69" s="112"/>
      <c r="C69" s="1"/>
      <c r="D69" s="1" t="s">
        <v>26</v>
      </c>
      <c r="E69" s="1" t="s">
        <v>112</v>
      </c>
      <c r="F69" s="5">
        <v>8500</v>
      </c>
      <c r="H69" s="103"/>
      <c r="K69" s="79"/>
      <c r="L69" s="80"/>
    </row>
    <row r="70" spans="1:12" ht="15">
      <c r="A70" s="112"/>
      <c r="B70" s="112"/>
      <c r="C70" s="1"/>
      <c r="D70" s="1" t="s">
        <v>27</v>
      </c>
      <c r="E70" s="1" t="s">
        <v>109</v>
      </c>
      <c r="F70" s="5">
        <v>33000</v>
      </c>
      <c r="H70" s="103"/>
      <c r="K70" s="79"/>
      <c r="L70" s="80"/>
    </row>
    <row r="71" spans="1:12" ht="15">
      <c r="A71" s="112"/>
      <c r="B71" s="112"/>
      <c r="C71" s="1"/>
      <c r="D71" s="1" t="s">
        <v>28</v>
      </c>
      <c r="E71" s="1" t="s">
        <v>111</v>
      </c>
      <c r="F71" s="5">
        <v>9000</v>
      </c>
      <c r="H71" s="103"/>
      <c r="K71" s="79"/>
      <c r="L71" s="80"/>
    </row>
    <row r="72" spans="1:12" ht="15">
      <c r="A72" s="112"/>
      <c r="B72" s="112"/>
      <c r="C72" s="1"/>
      <c r="D72" s="1" t="s">
        <v>29</v>
      </c>
      <c r="E72" s="1" t="s">
        <v>86</v>
      </c>
      <c r="F72" s="5">
        <v>21160</v>
      </c>
      <c r="H72" s="103"/>
      <c r="K72" s="79"/>
      <c r="L72" s="80"/>
    </row>
    <row r="73" spans="1:12" ht="15">
      <c r="A73" s="112"/>
      <c r="B73" s="112"/>
      <c r="C73" s="1"/>
      <c r="D73" s="1" t="s">
        <v>31</v>
      </c>
      <c r="E73" s="1" t="s">
        <v>160</v>
      </c>
      <c r="F73" s="5">
        <v>7500</v>
      </c>
      <c r="H73" s="103"/>
      <c r="K73" s="79"/>
      <c r="L73" s="80"/>
    </row>
    <row r="74" spans="1:12" ht="15">
      <c r="A74" s="112"/>
      <c r="B74" s="112"/>
      <c r="C74" s="1"/>
      <c r="D74" s="1" t="s">
        <v>32</v>
      </c>
      <c r="E74" s="1" t="s">
        <v>96</v>
      </c>
      <c r="F74" s="5">
        <v>8500</v>
      </c>
      <c r="H74" s="103"/>
      <c r="K74" s="79"/>
      <c r="L74" s="80"/>
    </row>
    <row r="75" spans="1:12" ht="15">
      <c r="A75" s="112"/>
      <c r="B75" s="112"/>
      <c r="C75" s="1"/>
      <c r="D75" s="1" t="s">
        <v>33</v>
      </c>
      <c r="E75" s="1" t="s">
        <v>88</v>
      </c>
      <c r="F75" s="5">
        <v>2000</v>
      </c>
      <c r="H75" s="103"/>
      <c r="K75" s="79"/>
      <c r="L75" s="80"/>
    </row>
    <row r="76" spans="1:12" ht="15">
      <c r="A76" s="112"/>
      <c r="B76" s="112"/>
      <c r="C76" s="1"/>
      <c r="D76" s="1" t="s">
        <v>34</v>
      </c>
      <c r="E76" s="1" t="s">
        <v>113</v>
      </c>
      <c r="F76" s="5">
        <v>2300</v>
      </c>
      <c r="H76" s="103"/>
      <c r="K76" s="79"/>
      <c r="L76" s="80"/>
    </row>
    <row r="77" spans="1:12" ht="15">
      <c r="A77" s="112"/>
      <c r="B77" s="112"/>
      <c r="C77" s="1"/>
      <c r="D77" s="1" t="s">
        <v>35</v>
      </c>
      <c r="E77" s="1" t="s">
        <v>97</v>
      </c>
      <c r="F77" s="5">
        <v>2500</v>
      </c>
      <c r="H77" s="103"/>
      <c r="K77" s="79"/>
      <c r="L77" s="80"/>
    </row>
    <row r="78" spans="1:12" ht="15">
      <c r="A78" s="112"/>
      <c r="B78" s="112"/>
      <c r="C78" s="1"/>
      <c r="D78" s="1" t="s">
        <v>36</v>
      </c>
      <c r="E78" s="1" t="s">
        <v>117</v>
      </c>
      <c r="F78" s="5">
        <v>1000</v>
      </c>
      <c r="H78" s="103"/>
      <c r="K78" s="79"/>
      <c r="L78" s="80"/>
    </row>
    <row r="79" spans="1:12" ht="15">
      <c r="A79" s="112"/>
      <c r="B79" s="112"/>
      <c r="C79" s="1"/>
      <c r="D79" s="1" t="s">
        <v>37</v>
      </c>
      <c r="E79" s="1" t="s">
        <v>124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38</v>
      </c>
      <c r="E80" s="1" t="s">
        <v>158</v>
      </c>
      <c r="F80" s="5">
        <v>100</v>
      </c>
      <c r="H80" s="103"/>
      <c r="K80" s="79"/>
      <c r="L80" s="80"/>
    </row>
    <row r="81" spans="1:12" ht="15">
      <c r="A81" s="112"/>
      <c r="B81" s="112"/>
      <c r="C81" s="1"/>
      <c r="D81" s="1" t="s">
        <v>39</v>
      </c>
      <c r="E81" s="1" t="s">
        <v>89</v>
      </c>
      <c r="F81" s="5">
        <v>100</v>
      </c>
      <c r="H81" s="103"/>
      <c r="K81" s="79"/>
      <c r="L81" s="80"/>
    </row>
    <row r="82" spans="1:12" ht="15">
      <c r="A82" s="112"/>
      <c r="B82" s="112"/>
      <c r="C82" s="1"/>
      <c r="D82" s="1" t="s">
        <v>40</v>
      </c>
      <c r="E82" s="1" t="s">
        <v>126</v>
      </c>
      <c r="F82" s="5">
        <v>600</v>
      </c>
      <c r="H82" s="103"/>
      <c r="K82" s="79"/>
      <c r="L82" s="80"/>
    </row>
    <row r="83" spans="1:12" ht="15">
      <c r="A83" s="112"/>
      <c r="B83" s="112"/>
      <c r="C83" s="1"/>
      <c r="D83" s="1" t="s">
        <v>41</v>
      </c>
      <c r="E83" s="1" t="s">
        <v>132</v>
      </c>
      <c r="F83" s="5">
        <v>22697</v>
      </c>
      <c r="H83" s="103"/>
      <c r="K83" s="79"/>
      <c r="L83" s="80"/>
    </row>
    <row r="84" spans="1:12" ht="15">
      <c r="A84" s="112"/>
      <c r="B84" s="112"/>
      <c r="C84" s="1"/>
      <c r="D84" s="1" t="s">
        <v>50</v>
      </c>
      <c r="E84" s="1" t="s">
        <v>143</v>
      </c>
      <c r="F84" s="5">
        <v>66361</v>
      </c>
      <c r="H84" s="103"/>
      <c r="K84" s="79"/>
      <c r="L84" s="80"/>
    </row>
    <row r="85" spans="1:12" ht="15" hidden="1">
      <c r="A85" s="112"/>
      <c r="B85" s="112"/>
      <c r="C85" s="1">
        <v>3</v>
      </c>
      <c r="D85" s="1"/>
      <c r="E85" s="1"/>
      <c r="F85" s="5"/>
      <c r="H85" s="103"/>
      <c r="K85" s="79"/>
      <c r="L85" s="80"/>
    </row>
    <row r="86" spans="1:12" ht="15">
      <c r="A86" s="33"/>
      <c r="B86" s="33"/>
      <c r="C86" s="113" t="s">
        <v>3</v>
      </c>
      <c r="D86" s="113" t="s">
        <v>87</v>
      </c>
      <c r="E86" s="114"/>
      <c r="F86" s="115" t="e">
        <f>SUBTOTAL(9,F87:F122)</f>
        <v>#NULL!</v>
      </c>
      <c r="H86" s="103"/>
      <c r="K86" s="79"/>
      <c r="L86" s="80"/>
    </row>
    <row r="87" spans="1:12" ht="15" hidden="1">
      <c r="A87" s="112"/>
      <c r="B87" s="112"/>
      <c r="C87" s="1"/>
      <c r="D87" s="1"/>
      <c r="E87" s="1"/>
      <c r="F87" s="5"/>
      <c r="H87" s="103"/>
      <c r="K87" s="79"/>
      <c r="L87" s="80"/>
    </row>
    <row r="88" spans="1:12" ht="15">
      <c r="A88" s="112"/>
      <c r="B88" s="112"/>
      <c r="C88" s="1"/>
      <c r="D88" s="1" t="s">
        <v>7</v>
      </c>
      <c r="E88" s="1" t="s">
        <v>120</v>
      </c>
      <c r="F88" s="5">
        <v>35800</v>
      </c>
      <c r="H88" s="103"/>
      <c r="K88" s="79"/>
      <c r="L88" s="80"/>
    </row>
    <row r="89" spans="1:12" ht="15">
      <c r="A89" s="112"/>
      <c r="B89" s="112"/>
      <c r="C89" s="1"/>
      <c r="D89" s="1" t="s">
        <v>9</v>
      </c>
      <c r="E89" s="1" t="s">
        <v>108</v>
      </c>
      <c r="F89" s="5">
        <v>47000</v>
      </c>
      <c r="H89" s="103"/>
      <c r="K89" s="79"/>
      <c r="L89" s="80"/>
    </row>
    <row r="90" spans="1:12" ht="15">
      <c r="A90" s="112"/>
      <c r="B90" s="112"/>
      <c r="C90" s="1"/>
      <c r="D90" s="1" t="s">
        <v>10</v>
      </c>
      <c r="E90" s="1" t="s">
        <v>125</v>
      </c>
      <c r="F90" s="5">
        <v>5800</v>
      </c>
      <c r="H90" s="103"/>
      <c r="K90" s="79"/>
      <c r="L90" s="80"/>
    </row>
    <row r="91" spans="1:12" ht="15">
      <c r="A91" s="112"/>
      <c r="B91" s="112"/>
      <c r="C91" s="1"/>
      <c r="D91" s="1" t="s">
        <v>11</v>
      </c>
      <c r="E91" s="1" t="s">
        <v>116</v>
      </c>
      <c r="F91" s="5">
        <v>9000</v>
      </c>
      <c r="H91" s="103"/>
      <c r="K91" s="79"/>
      <c r="L91" s="80"/>
    </row>
    <row r="92" spans="1:12" ht="15">
      <c r="A92" s="112"/>
      <c r="B92" s="112"/>
      <c r="C92" s="1"/>
      <c r="D92" s="1" t="s">
        <v>12</v>
      </c>
      <c r="E92" s="1" t="s">
        <v>153</v>
      </c>
      <c r="F92" s="5">
        <v>5300</v>
      </c>
      <c r="H92" s="103"/>
      <c r="K92" s="79"/>
      <c r="L92" s="80"/>
    </row>
    <row r="93" spans="1:12" ht="15">
      <c r="A93" s="112"/>
      <c r="B93" s="112"/>
      <c r="C93" s="1"/>
      <c r="D93" s="1" t="s">
        <v>13</v>
      </c>
      <c r="E93" s="1" t="s">
        <v>139</v>
      </c>
      <c r="F93" s="5">
        <v>3000</v>
      </c>
      <c r="H93" s="103"/>
      <c r="K93" s="79"/>
      <c r="L93" s="80"/>
    </row>
    <row r="94" spans="1:12" ht="15">
      <c r="A94" s="112"/>
      <c r="B94" s="112"/>
      <c r="C94" s="1"/>
      <c r="D94" s="1" t="s">
        <v>15</v>
      </c>
      <c r="E94" s="1" t="s">
        <v>127</v>
      </c>
      <c r="F94" s="5">
        <v>9700</v>
      </c>
      <c r="H94" s="103"/>
      <c r="K94" s="79"/>
      <c r="L94" s="80"/>
    </row>
    <row r="95" spans="1:12" ht="15">
      <c r="A95" s="112"/>
      <c r="B95" s="112"/>
      <c r="C95" s="1"/>
      <c r="D95" s="1" t="s">
        <v>16</v>
      </c>
      <c r="E95" s="1" t="s">
        <v>98</v>
      </c>
      <c r="F95" s="5">
        <v>120000</v>
      </c>
      <c r="H95" s="103"/>
      <c r="K95" s="79"/>
      <c r="L95" s="80"/>
    </row>
    <row r="96" spans="1:12" ht="15">
      <c r="A96" s="112"/>
      <c r="B96" s="112"/>
      <c r="C96" s="1"/>
      <c r="D96" s="1" t="s">
        <v>17</v>
      </c>
      <c r="E96" s="1" t="s">
        <v>71</v>
      </c>
      <c r="F96" s="5">
        <v>60000</v>
      </c>
      <c r="H96" s="103"/>
      <c r="K96" s="79"/>
      <c r="L96" s="80"/>
    </row>
    <row r="97" spans="1:12" ht="15">
      <c r="A97" s="112"/>
      <c r="B97" s="112"/>
      <c r="C97" s="1"/>
      <c r="D97" s="1" t="s">
        <v>18</v>
      </c>
      <c r="E97" s="1" t="s">
        <v>155</v>
      </c>
      <c r="F97" s="5">
        <v>12197</v>
      </c>
      <c r="H97" s="103"/>
      <c r="K97" s="79"/>
      <c r="L97" s="80"/>
    </row>
    <row r="98" spans="1:12" ht="15">
      <c r="A98" s="112"/>
      <c r="B98" s="112"/>
      <c r="C98" s="1"/>
      <c r="D98" s="1" t="s">
        <v>19</v>
      </c>
      <c r="E98" s="1" t="s">
        <v>107</v>
      </c>
      <c r="F98" s="5">
        <v>2830</v>
      </c>
      <c r="H98" s="103"/>
      <c r="K98" s="79"/>
      <c r="L98" s="80"/>
    </row>
    <row r="99" spans="1:12" ht="15">
      <c r="A99" s="112"/>
      <c r="B99" s="112"/>
      <c r="C99" s="1"/>
      <c r="D99" s="1" t="s">
        <v>20</v>
      </c>
      <c r="E99" s="1" t="s">
        <v>142</v>
      </c>
      <c r="F99" s="5">
        <v>4900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140</v>
      </c>
      <c r="F100" s="5">
        <v>35240</v>
      </c>
      <c r="H100" s="103"/>
      <c r="K100" s="79"/>
      <c r="L100" s="80"/>
    </row>
    <row r="101" spans="1:12" ht="15">
      <c r="A101" s="112"/>
      <c r="B101" s="112"/>
      <c r="C101" s="1"/>
      <c r="D101" s="1" t="s">
        <v>22</v>
      </c>
      <c r="E101" s="1" t="s">
        <v>144</v>
      </c>
      <c r="F101" s="5">
        <v>70041</v>
      </c>
      <c r="H101" s="103"/>
      <c r="K101" s="79"/>
      <c r="L101" s="80"/>
    </row>
    <row r="102" spans="1:12" ht="15">
      <c r="A102" s="112"/>
      <c r="B102" s="112"/>
      <c r="C102" s="1"/>
      <c r="D102" s="1" t="s">
        <v>23</v>
      </c>
      <c r="E102" s="1" t="s">
        <v>138</v>
      </c>
      <c r="F102" s="5">
        <v>50000</v>
      </c>
      <c r="H102" s="103"/>
      <c r="K102" s="79"/>
      <c r="L102" s="80"/>
    </row>
    <row r="103" spans="1:12" ht="15">
      <c r="A103" s="112"/>
      <c r="B103" s="112"/>
      <c r="C103" s="1"/>
      <c r="D103" s="1" t="s">
        <v>24</v>
      </c>
      <c r="E103" s="1" t="s">
        <v>91</v>
      </c>
      <c r="F103" s="5">
        <v>7800</v>
      </c>
      <c r="H103" s="103"/>
      <c r="K103" s="79"/>
      <c r="L103" s="80"/>
    </row>
    <row r="104" spans="1:12" ht="15">
      <c r="A104" s="112"/>
      <c r="B104" s="112"/>
      <c r="C104" s="1"/>
      <c r="D104" s="1" t="s">
        <v>25</v>
      </c>
      <c r="E104" s="1" t="s">
        <v>101</v>
      </c>
      <c r="F104" s="5">
        <v>5000</v>
      </c>
      <c r="H104" s="103"/>
      <c r="K104" s="79"/>
      <c r="L104" s="80"/>
    </row>
    <row r="105" spans="1:12" ht="15">
      <c r="A105" s="112"/>
      <c r="B105" s="112"/>
      <c r="C105" s="1"/>
      <c r="D105" s="1" t="s">
        <v>27</v>
      </c>
      <c r="E105" s="1" t="s">
        <v>109</v>
      </c>
      <c r="F105" s="5">
        <v>65000</v>
      </c>
      <c r="H105" s="103"/>
      <c r="K105" s="79"/>
      <c r="L105" s="80"/>
    </row>
    <row r="106" spans="1:12" ht="15">
      <c r="A106" s="112"/>
      <c r="B106" s="112"/>
      <c r="C106" s="1"/>
      <c r="D106" s="1" t="s">
        <v>28</v>
      </c>
      <c r="E106" s="1" t="s">
        <v>111</v>
      </c>
      <c r="F106" s="5">
        <v>11798</v>
      </c>
      <c r="H106" s="103"/>
      <c r="K106" s="79"/>
      <c r="L106" s="80"/>
    </row>
    <row r="107" spans="1:12" ht="15">
      <c r="A107" s="112"/>
      <c r="B107" s="112"/>
      <c r="C107" s="1"/>
      <c r="D107" s="1" t="s">
        <v>29</v>
      </c>
      <c r="E107" s="1" t="s">
        <v>86</v>
      </c>
      <c r="F107" s="5">
        <v>32311</v>
      </c>
      <c r="H107" s="103"/>
      <c r="K107" s="79"/>
      <c r="L107" s="80"/>
    </row>
    <row r="108" spans="1:12" ht="15">
      <c r="A108" s="112"/>
      <c r="B108" s="112"/>
      <c r="C108" s="1"/>
      <c r="D108" s="1" t="s">
        <v>30</v>
      </c>
      <c r="E108" s="1" t="s">
        <v>146</v>
      </c>
      <c r="F108" s="5">
        <v>100</v>
      </c>
      <c r="H108" s="103"/>
      <c r="K108" s="79"/>
      <c r="L108" s="80"/>
    </row>
    <row r="109" spans="1:12" ht="15">
      <c r="A109" s="112"/>
      <c r="B109" s="112"/>
      <c r="C109" s="1"/>
      <c r="D109" s="1" t="s">
        <v>32</v>
      </c>
      <c r="E109" s="1" t="s">
        <v>96</v>
      </c>
      <c r="F109" s="5">
        <v>9520</v>
      </c>
      <c r="H109" s="103"/>
      <c r="K109" s="79"/>
      <c r="L109" s="80"/>
    </row>
    <row r="110" spans="1:12" ht="15">
      <c r="A110" s="112"/>
      <c r="B110" s="112"/>
      <c r="C110" s="1"/>
      <c r="D110" s="1" t="s">
        <v>34</v>
      </c>
      <c r="E110" s="1" t="s">
        <v>113</v>
      </c>
      <c r="F110" s="5">
        <v>1991</v>
      </c>
      <c r="H110" s="103"/>
      <c r="K110" s="79"/>
      <c r="L110" s="80"/>
    </row>
    <row r="111" spans="1:12" ht="15">
      <c r="A111" s="112"/>
      <c r="B111" s="112"/>
      <c r="C111" s="1"/>
      <c r="D111" s="1" t="s">
        <v>36</v>
      </c>
      <c r="E111" s="1" t="s">
        <v>117</v>
      </c>
      <c r="F111" s="5">
        <v>350</v>
      </c>
      <c r="H111" s="103"/>
      <c r="K111" s="79"/>
      <c r="L111" s="80"/>
    </row>
    <row r="112" spans="1:12" ht="15">
      <c r="A112" s="112"/>
      <c r="B112" s="112"/>
      <c r="C112" s="1"/>
      <c r="D112" s="1" t="s">
        <v>37</v>
      </c>
      <c r="E112" s="1" t="s">
        <v>124</v>
      </c>
      <c r="F112" s="5">
        <v>5000</v>
      </c>
      <c r="H112" s="103"/>
      <c r="K112" s="79"/>
      <c r="L112" s="80"/>
    </row>
    <row r="113" spans="1:12" ht="15">
      <c r="A113" s="112"/>
      <c r="B113" s="112"/>
      <c r="C113" s="1"/>
      <c r="D113" s="1" t="s">
        <v>41</v>
      </c>
      <c r="E113" s="1" t="s">
        <v>132</v>
      </c>
      <c r="F113" s="5">
        <v>19908</v>
      </c>
      <c r="H113" s="103"/>
      <c r="K113" s="79"/>
      <c r="L113" s="80"/>
    </row>
    <row r="114" spans="1:12" ht="15">
      <c r="A114" s="112"/>
      <c r="B114" s="112"/>
      <c r="C114" s="1"/>
      <c r="D114" s="1" t="s">
        <v>42</v>
      </c>
      <c r="E114" s="1" t="s">
        <v>99</v>
      </c>
      <c r="F114" s="5">
        <v>2500</v>
      </c>
      <c r="H114" s="103"/>
      <c r="K114" s="79"/>
      <c r="L114" s="80"/>
    </row>
    <row r="115" spans="1:12" ht="15">
      <c r="A115" s="112"/>
      <c r="B115" s="112"/>
      <c r="C115" s="1"/>
      <c r="D115" s="1" t="s">
        <v>43</v>
      </c>
      <c r="E115" s="1" t="s">
        <v>136</v>
      </c>
      <c r="F115" s="5">
        <v>9818</v>
      </c>
      <c r="H115" s="103"/>
      <c r="K115" s="79"/>
      <c r="L115" s="80"/>
    </row>
    <row r="116" spans="1:12" ht="15">
      <c r="A116" s="112"/>
      <c r="B116" s="112"/>
      <c r="C116" s="1"/>
      <c r="D116" s="1" t="s">
        <v>44</v>
      </c>
      <c r="E116" s="1" t="s">
        <v>137</v>
      </c>
      <c r="F116" s="5">
        <v>6500</v>
      </c>
      <c r="H116" s="103"/>
      <c r="K116" s="79"/>
      <c r="L116" s="80"/>
    </row>
    <row r="117" spans="1:12" ht="15">
      <c r="A117" s="112"/>
      <c r="B117" s="112"/>
      <c r="C117" s="1"/>
      <c r="D117" s="1" t="s">
        <v>45</v>
      </c>
      <c r="E117" s="1" t="s">
        <v>148</v>
      </c>
      <c r="F117" s="5">
        <v>24000</v>
      </c>
      <c r="H117" s="103"/>
      <c r="K117" s="79"/>
      <c r="L117" s="80"/>
    </row>
    <row r="118" spans="1:12" ht="15">
      <c r="A118" s="112"/>
      <c r="B118" s="112"/>
      <c r="C118" s="1"/>
      <c r="D118" s="1" t="s">
        <v>47</v>
      </c>
      <c r="E118" s="1" t="s">
        <v>151</v>
      </c>
      <c r="F118" s="5">
        <v>2400</v>
      </c>
      <c r="H118" s="103"/>
      <c r="K118" s="79"/>
      <c r="L118" s="80"/>
    </row>
    <row r="119" spans="1:12" ht="15">
      <c r="A119" s="112"/>
      <c r="B119" s="112"/>
      <c r="C119" s="1"/>
      <c r="D119" s="1" t="s">
        <v>48</v>
      </c>
      <c r="E119" s="1" t="s">
        <v>135</v>
      </c>
      <c r="F119" s="5">
        <v>265</v>
      </c>
      <c r="H119" s="103"/>
      <c r="K119" s="79"/>
      <c r="L119" s="80"/>
    </row>
    <row r="120" spans="1:12" ht="15">
      <c r="A120" s="112"/>
      <c r="B120" s="112"/>
      <c r="C120" s="1"/>
      <c r="D120" s="1" t="s">
        <v>49</v>
      </c>
      <c r="E120" s="1" t="s">
        <v>154</v>
      </c>
      <c r="F120" s="5">
        <v>19236</v>
      </c>
      <c r="H120" s="103"/>
      <c r="K120" s="79"/>
      <c r="L120" s="80"/>
    </row>
    <row r="121" spans="1:12" ht="15">
      <c r="A121" s="112"/>
      <c r="B121" s="112"/>
      <c r="C121" s="1"/>
      <c r="D121" s="1" t="s">
        <v>50</v>
      </c>
      <c r="E121" s="1" t="s">
        <v>143</v>
      </c>
      <c r="F121" s="5">
        <v>86116</v>
      </c>
      <c r="H121" s="103"/>
      <c r="K121" s="79"/>
      <c r="L121" s="80"/>
    </row>
    <row r="122" spans="1:12" ht="1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5">
      <c r="A123" s="33"/>
      <c r="B123" s="33"/>
      <c r="C123" s="113" t="s">
        <v>4</v>
      </c>
      <c r="D123" s="113" t="s">
        <v>121</v>
      </c>
      <c r="E123" s="114"/>
      <c r="F123" s="115" t="e">
        <f>SUBTOTAL(9,F124:F130)</f>
        <v>#NULL!</v>
      </c>
      <c r="H123" s="103"/>
      <c r="K123" s="79"/>
      <c r="L123" s="80"/>
    </row>
    <row r="124" spans="1:12" ht="15" hidden="1">
      <c r="A124" s="112"/>
      <c r="B124" s="112"/>
      <c r="C124" s="1"/>
      <c r="D124" s="1"/>
      <c r="E124" s="1"/>
      <c r="F124" s="5"/>
      <c r="H124" s="103"/>
      <c r="K124" s="79"/>
      <c r="L124" s="80"/>
    </row>
    <row r="125" spans="1:12" ht="15">
      <c r="A125" s="112"/>
      <c r="B125" s="112"/>
      <c r="C125" s="1"/>
      <c r="D125" s="1" t="s">
        <v>7</v>
      </c>
      <c r="E125" s="1" t="s">
        <v>120</v>
      </c>
      <c r="F125" s="5">
        <v>26760</v>
      </c>
      <c r="H125" s="103"/>
      <c r="K125" s="79"/>
      <c r="L125" s="80"/>
    </row>
    <row r="126" spans="1:12" ht="15">
      <c r="A126" s="112"/>
      <c r="B126" s="112"/>
      <c r="C126" s="1"/>
      <c r="D126" s="1" t="s">
        <v>10</v>
      </c>
      <c r="E126" s="1" t="s">
        <v>125</v>
      </c>
      <c r="F126" s="5">
        <v>2190</v>
      </c>
      <c r="H126" s="103"/>
      <c r="K126" s="79"/>
      <c r="L126" s="80"/>
    </row>
    <row r="127" spans="1:12" ht="15">
      <c r="A127" s="112"/>
      <c r="B127" s="112"/>
      <c r="C127" s="1"/>
      <c r="D127" s="1" t="s">
        <v>12</v>
      </c>
      <c r="E127" s="1" t="s">
        <v>153</v>
      </c>
      <c r="F127" s="5">
        <v>6600</v>
      </c>
      <c r="H127" s="103"/>
      <c r="K127" s="79"/>
      <c r="L127" s="80"/>
    </row>
    <row r="128" spans="1:12" ht="15">
      <c r="A128" s="112"/>
      <c r="B128" s="112"/>
      <c r="C128" s="1"/>
      <c r="D128" s="1" t="s">
        <v>27</v>
      </c>
      <c r="E128" s="1" t="s">
        <v>109</v>
      </c>
      <c r="F128" s="5">
        <v>2500</v>
      </c>
      <c r="H128" s="103"/>
      <c r="K128" s="79"/>
      <c r="L128" s="80"/>
    </row>
    <row r="129" spans="1:12" ht="15">
      <c r="A129" s="112"/>
      <c r="B129" s="112"/>
      <c r="C129" s="1"/>
      <c r="D129" s="1" t="s">
        <v>29</v>
      </c>
      <c r="E129" s="1" t="s">
        <v>86</v>
      </c>
      <c r="F129" s="5">
        <v>2500</v>
      </c>
      <c r="H129" s="103"/>
      <c r="K129" s="79"/>
      <c r="L129" s="80"/>
    </row>
    <row r="130" spans="1:12" ht="15" hidden="1">
      <c r="A130" s="112"/>
      <c r="B130" s="112"/>
      <c r="C130" s="1">
        <v>3</v>
      </c>
      <c r="D130" s="1"/>
      <c r="E130" s="1"/>
      <c r="F130" s="5"/>
      <c r="H130" s="103"/>
      <c r="K130" s="79"/>
      <c r="L130" s="80"/>
    </row>
    <row r="131" spans="1:12" ht="15">
      <c r="A131" s="33"/>
      <c r="B131" s="33"/>
      <c r="C131" s="113" t="s">
        <v>5</v>
      </c>
      <c r="D131" s="113" t="s">
        <v>70</v>
      </c>
      <c r="E131" s="114"/>
      <c r="F131" s="115" t="e">
        <f>SUBTOTAL(9,F132:F134)</f>
        <v>#NULL!</v>
      </c>
      <c r="H131" s="103"/>
      <c r="K131" s="79"/>
      <c r="L131" s="80"/>
    </row>
    <row r="132" spans="1:12" ht="15" hidden="1">
      <c r="A132" s="112"/>
      <c r="B132" s="112"/>
      <c r="C132" s="1"/>
      <c r="D132" s="1"/>
      <c r="E132" s="1"/>
      <c r="F132" s="5"/>
      <c r="H132" s="103"/>
      <c r="K132" s="79"/>
      <c r="L132" s="80"/>
    </row>
    <row r="133" spans="1:12" ht="15">
      <c r="A133" s="112"/>
      <c r="B133" s="112"/>
      <c r="C133" s="1"/>
      <c r="D133" s="1" t="s">
        <v>49</v>
      </c>
      <c r="E133" s="1" t="s">
        <v>154</v>
      </c>
      <c r="F133" s="5">
        <v>52000</v>
      </c>
      <c r="H133" s="103"/>
      <c r="K133" s="79"/>
      <c r="L133" s="80"/>
    </row>
    <row r="134" spans="1:12" ht="15" hidden="1">
      <c r="A134" s="112"/>
      <c r="B134" s="112"/>
      <c r="C134" s="1">
        <v>3</v>
      </c>
      <c r="D134" s="1"/>
      <c r="E134" s="1"/>
      <c r="F134" s="5"/>
      <c r="H134" s="103"/>
      <c r="K134" s="79"/>
      <c r="L134" s="80"/>
    </row>
    <row r="135" spans="1:12" ht="19.5" customHeight="1" hidden="1">
      <c r="A135" s="2"/>
      <c r="B135" s="2"/>
      <c r="C135" s="2">
        <v>2</v>
      </c>
      <c r="D135" s="2"/>
      <c r="E135" s="2"/>
      <c r="F135" s="4"/>
      <c r="H135" s="104"/>
      <c r="K135" s="81"/>
      <c r="L135" s="82"/>
    </row>
    <row r="136" spans="1:12" ht="23.25" customHeight="1">
      <c r="A136" s="33"/>
      <c r="B136" s="59" t="s">
        <v>77</v>
      </c>
      <c r="C136" s="59" t="s">
        <v>130</v>
      </c>
      <c r="D136" s="60"/>
      <c r="E136" s="60"/>
      <c r="F136" s="61" t="e">
        <f>SUBTOTAL(9,F137:F183)</f>
        <v>#NULL!</v>
      </c>
      <c r="H136" s="101"/>
      <c r="K136" s="77"/>
      <c r="L136" s="78"/>
    </row>
    <row r="137" spans="1:12" ht="30" customHeight="1" hidden="1">
      <c r="A137" s="33"/>
      <c r="B137" s="34"/>
      <c r="C137" s="7"/>
      <c r="D137" s="7"/>
      <c r="E137" s="7"/>
      <c r="F137" s="11"/>
      <c r="H137" s="102"/>
      <c r="K137" s="71"/>
      <c r="L137" s="72"/>
    </row>
    <row r="138" spans="1:12" ht="15">
      <c r="A138" s="33"/>
      <c r="B138" s="33"/>
      <c r="C138" s="113" t="s">
        <v>2</v>
      </c>
      <c r="D138" s="113" t="s">
        <v>92</v>
      </c>
      <c r="E138" s="114"/>
      <c r="F138" s="115" t="e">
        <f>SUBTOTAL(9,F139:F148)</f>
        <v>#NULL!</v>
      </c>
      <c r="H138" s="103"/>
      <c r="K138" s="79"/>
      <c r="L138" s="80"/>
    </row>
    <row r="139" spans="1:12" ht="15" hidden="1">
      <c r="A139" s="112"/>
      <c r="B139" s="112"/>
      <c r="C139" s="1"/>
      <c r="D139" s="1"/>
      <c r="E139" s="1"/>
      <c r="F139" s="5"/>
      <c r="H139" s="103"/>
      <c r="K139" s="79"/>
      <c r="L139" s="80"/>
    </row>
    <row r="140" spans="1:12" ht="15">
      <c r="A140" s="112"/>
      <c r="B140" s="112"/>
      <c r="C140" s="1"/>
      <c r="D140" s="1" t="s">
        <v>11</v>
      </c>
      <c r="E140" s="1" t="s">
        <v>116</v>
      </c>
      <c r="F140" s="5">
        <v>0</v>
      </c>
      <c r="H140" s="103"/>
      <c r="K140" s="79"/>
      <c r="L140" s="80"/>
    </row>
    <row r="141" spans="1:12" ht="15">
      <c r="A141" s="112"/>
      <c r="B141" s="112"/>
      <c r="C141" s="1"/>
      <c r="D141" s="1" t="s">
        <v>15</v>
      </c>
      <c r="E141" s="1" t="s">
        <v>127</v>
      </c>
      <c r="F141" s="5">
        <v>0</v>
      </c>
      <c r="H141" s="103"/>
      <c r="K141" s="79"/>
      <c r="L141" s="80"/>
    </row>
    <row r="142" spans="1:12" ht="15">
      <c r="A142" s="112"/>
      <c r="B142" s="112"/>
      <c r="C142" s="1"/>
      <c r="D142" s="1" t="s">
        <v>18</v>
      </c>
      <c r="E142" s="1" t="s">
        <v>155</v>
      </c>
      <c r="F142" s="5">
        <v>0</v>
      </c>
      <c r="H142" s="103"/>
      <c r="K142" s="79"/>
      <c r="L142" s="80"/>
    </row>
    <row r="143" spans="1:12" ht="15">
      <c r="A143" s="112"/>
      <c r="B143" s="112"/>
      <c r="C143" s="1"/>
      <c r="D143" s="1" t="s">
        <v>22</v>
      </c>
      <c r="E143" s="1" t="s">
        <v>144</v>
      </c>
      <c r="F143" s="5">
        <v>0</v>
      </c>
      <c r="H143" s="103"/>
      <c r="K143" s="79"/>
      <c r="L143" s="80"/>
    </row>
    <row r="144" spans="1:12" ht="15">
      <c r="A144" s="112"/>
      <c r="B144" s="112"/>
      <c r="C144" s="1"/>
      <c r="D144" s="1" t="s">
        <v>23</v>
      </c>
      <c r="E144" s="1" t="s">
        <v>138</v>
      </c>
      <c r="F144" s="5">
        <v>0</v>
      </c>
      <c r="H144" s="103"/>
      <c r="K144" s="79"/>
      <c r="L144" s="80"/>
    </row>
    <row r="145" spans="1:12" ht="15">
      <c r="A145" s="112"/>
      <c r="B145" s="112"/>
      <c r="C145" s="1"/>
      <c r="D145" s="1" t="s">
        <v>27</v>
      </c>
      <c r="E145" s="1" t="s">
        <v>109</v>
      </c>
      <c r="F145" s="5">
        <v>0</v>
      </c>
      <c r="H145" s="103"/>
      <c r="K145" s="79"/>
      <c r="L145" s="80"/>
    </row>
    <row r="146" spans="1:12" ht="15">
      <c r="A146" s="112"/>
      <c r="B146" s="112"/>
      <c r="C146" s="1"/>
      <c r="D146" s="1" t="s">
        <v>29</v>
      </c>
      <c r="E146" s="1" t="s">
        <v>86</v>
      </c>
      <c r="F146" s="5">
        <v>0</v>
      </c>
      <c r="H146" s="103"/>
      <c r="K146" s="79"/>
      <c r="L146" s="80"/>
    </row>
    <row r="147" spans="1:12" ht="15">
      <c r="A147" s="112"/>
      <c r="B147" s="112"/>
      <c r="C147" s="1"/>
      <c r="D147" s="1" t="s">
        <v>50</v>
      </c>
      <c r="E147" s="1" t="s">
        <v>143</v>
      </c>
      <c r="F147" s="5">
        <v>0</v>
      </c>
      <c r="H147" s="103"/>
      <c r="K147" s="79"/>
      <c r="L147" s="80"/>
    </row>
    <row r="148" spans="1:12" ht="15" hidden="1">
      <c r="A148" s="112"/>
      <c r="B148" s="112"/>
      <c r="C148" s="1">
        <v>3</v>
      </c>
      <c r="D148" s="1"/>
      <c r="E148" s="1"/>
      <c r="F148" s="5"/>
      <c r="H148" s="103"/>
      <c r="K148" s="79"/>
      <c r="L148" s="80"/>
    </row>
    <row r="149" spans="1:12" ht="15">
      <c r="A149" s="33"/>
      <c r="B149" s="33"/>
      <c r="C149" s="113" t="s">
        <v>3</v>
      </c>
      <c r="D149" s="113" t="s">
        <v>87</v>
      </c>
      <c r="E149" s="114"/>
      <c r="F149" s="115" t="e">
        <f>SUBTOTAL(9,F150:F173)</f>
        <v>#NULL!</v>
      </c>
      <c r="H149" s="103"/>
      <c r="K149" s="79"/>
      <c r="L149" s="80"/>
    </row>
    <row r="150" spans="1:12" ht="15" hidden="1">
      <c r="A150" s="112"/>
      <c r="B150" s="112"/>
      <c r="C150" s="1"/>
      <c r="D150" s="1"/>
      <c r="E150" s="1"/>
      <c r="F150" s="5"/>
      <c r="H150" s="103"/>
      <c r="K150" s="79"/>
      <c r="L150" s="80"/>
    </row>
    <row r="151" spans="1:12" ht="15">
      <c r="A151" s="112"/>
      <c r="B151" s="112"/>
      <c r="C151" s="1"/>
      <c r="D151" s="1" t="s">
        <v>11</v>
      </c>
      <c r="E151" s="1" t="s">
        <v>116</v>
      </c>
      <c r="F151" s="5">
        <v>0</v>
      </c>
      <c r="H151" s="103"/>
      <c r="K151" s="79"/>
      <c r="L151" s="80"/>
    </row>
    <row r="152" spans="1:12" ht="15">
      <c r="A152" s="112"/>
      <c r="B152" s="112"/>
      <c r="C152" s="1"/>
      <c r="D152" s="1" t="s">
        <v>13</v>
      </c>
      <c r="E152" s="1" t="s">
        <v>139</v>
      </c>
      <c r="F152" s="5">
        <v>0</v>
      </c>
      <c r="H152" s="103"/>
      <c r="K152" s="79"/>
      <c r="L152" s="80"/>
    </row>
    <row r="153" spans="1:12" ht="15">
      <c r="A153" s="112"/>
      <c r="B153" s="112"/>
      <c r="C153" s="1"/>
      <c r="D153" s="1" t="s">
        <v>15</v>
      </c>
      <c r="E153" s="1" t="s">
        <v>127</v>
      </c>
      <c r="F153" s="5">
        <v>0</v>
      </c>
      <c r="H153" s="103"/>
      <c r="K153" s="79"/>
      <c r="L153" s="80"/>
    </row>
    <row r="154" spans="1:12" ht="15">
      <c r="A154" s="112"/>
      <c r="B154" s="112"/>
      <c r="C154" s="1"/>
      <c r="D154" s="1" t="s">
        <v>18</v>
      </c>
      <c r="E154" s="1" t="s">
        <v>155</v>
      </c>
      <c r="F154" s="5">
        <v>0</v>
      </c>
      <c r="H154" s="103"/>
      <c r="K154" s="79"/>
      <c r="L154" s="80"/>
    </row>
    <row r="155" spans="1:12" ht="15">
      <c r="A155" s="112"/>
      <c r="B155" s="112"/>
      <c r="C155" s="1"/>
      <c r="D155" s="1" t="s">
        <v>19</v>
      </c>
      <c r="E155" s="1" t="s">
        <v>107</v>
      </c>
      <c r="F155" s="5">
        <v>0</v>
      </c>
      <c r="H155" s="103"/>
      <c r="K155" s="79"/>
      <c r="L155" s="80"/>
    </row>
    <row r="156" spans="1:12" ht="15">
      <c r="A156" s="112"/>
      <c r="B156" s="112"/>
      <c r="C156" s="1"/>
      <c r="D156" s="1" t="s">
        <v>21</v>
      </c>
      <c r="E156" s="1" t="s">
        <v>140</v>
      </c>
      <c r="F156" s="5">
        <v>0</v>
      </c>
      <c r="H156" s="103"/>
      <c r="K156" s="79"/>
      <c r="L156" s="80"/>
    </row>
    <row r="157" spans="1:12" ht="15">
      <c r="A157" s="112"/>
      <c r="B157" s="112"/>
      <c r="C157" s="1"/>
      <c r="D157" s="1" t="s">
        <v>22</v>
      </c>
      <c r="E157" s="1" t="s">
        <v>144</v>
      </c>
      <c r="F157" s="5">
        <v>0</v>
      </c>
      <c r="H157" s="103"/>
      <c r="K157" s="79"/>
      <c r="L157" s="80"/>
    </row>
    <row r="158" spans="1:12" ht="15">
      <c r="A158" s="112"/>
      <c r="B158" s="112"/>
      <c r="C158" s="1"/>
      <c r="D158" s="1" t="s">
        <v>23</v>
      </c>
      <c r="E158" s="1" t="s">
        <v>138</v>
      </c>
      <c r="F158" s="5">
        <v>0</v>
      </c>
      <c r="H158" s="103"/>
      <c r="K158" s="79"/>
      <c r="L158" s="80"/>
    </row>
    <row r="159" spans="1:12" ht="15">
      <c r="A159" s="112"/>
      <c r="B159" s="112"/>
      <c r="C159" s="1"/>
      <c r="D159" s="1" t="s">
        <v>27</v>
      </c>
      <c r="E159" s="1" t="s">
        <v>109</v>
      </c>
      <c r="F159" s="5">
        <v>0</v>
      </c>
      <c r="H159" s="103"/>
      <c r="K159" s="79"/>
      <c r="L159" s="80"/>
    </row>
    <row r="160" spans="1:12" ht="15">
      <c r="A160" s="112"/>
      <c r="B160" s="112"/>
      <c r="C160" s="1"/>
      <c r="D160" s="1" t="s">
        <v>28</v>
      </c>
      <c r="E160" s="1" t="s">
        <v>111</v>
      </c>
      <c r="F160" s="5">
        <v>0</v>
      </c>
      <c r="H160" s="103"/>
      <c r="K160" s="79"/>
      <c r="L160" s="80"/>
    </row>
    <row r="161" spans="1:12" ht="15">
      <c r="A161" s="112"/>
      <c r="B161" s="112"/>
      <c r="C161" s="1"/>
      <c r="D161" s="1" t="s">
        <v>29</v>
      </c>
      <c r="E161" s="1" t="s">
        <v>86</v>
      </c>
      <c r="F161" s="5">
        <v>0</v>
      </c>
      <c r="H161" s="103"/>
      <c r="K161" s="79"/>
      <c r="L161" s="80"/>
    </row>
    <row r="162" spans="1:12" ht="15">
      <c r="A162" s="112"/>
      <c r="B162" s="112"/>
      <c r="C162" s="1"/>
      <c r="D162" s="1" t="s">
        <v>32</v>
      </c>
      <c r="E162" s="1" t="s">
        <v>96</v>
      </c>
      <c r="F162" s="5">
        <v>0</v>
      </c>
      <c r="H162" s="103"/>
      <c r="K162" s="79"/>
      <c r="L162" s="80"/>
    </row>
    <row r="163" spans="1:12" ht="15">
      <c r="A163" s="112"/>
      <c r="B163" s="112"/>
      <c r="C163" s="1"/>
      <c r="D163" s="1" t="s">
        <v>33</v>
      </c>
      <c r="E163" s="1" t="s">
        <v>88</v>
      </c>
      <c r="F163" s="5">
        <v>0</v>
      </c>
      <c r="H163" s="103"/>
      <c r="K163" s="79"/>
      <c r="L163" s="80"/>
    </row>
    <row r="164" spans="1:12" ht="15">
      <c r="A164" s="112"/>
      <c r="B164" s="112"/>
      <c r="C164" s="1"/>
      <c r="D164" s="1" t="s">
        <v>34</v>
      </c>
      <c r="E164" s="1" t="s">
        <v>113</v>
      </c>
      <c r="F164" s="5">
        <v>0</v>
      </c>
      <c r="H164" s="103"/>
      <c r="K164" s="79"/>
      <c r="L164" s="80"/>
    </row>
    <row r="165" spans="1:12" ht="15">
      <c r="A165" s="112"/>
      <c r="B165" s="112"/>
      <c r="C165" s="1"/>
      <c r="D165" s="1" t="s">
        <v>36</v>
      </c>
      <c r="E165" s="1" t="s">
        <v>117</v>
      </c>
      <c r="F165" s="5">
        <v>0</v>
      </c>
      <c r="H165" s="103"/>
      <c r="K165" s="79"/>
      <c r="L165" s="80"/>
    </row>
    <row r="166" spans="1:12" ht="15">
      <c r="A166" s="112"/>
      <c r="B166" s="112"/>
      <c r="C166" s="1"/>
      <c r="D166" s="1" t="s">
        <v>41</v>
      </c>
      <c r="E166" s="1" t="s">
        <v>132</v>
      </c>
      <c r="F166" s="5">
        <v>0</v>
      </c>
      <c r="H166" s="103"/>
      <c r="K166" s="79"/>
      <c r="L166" s="80"/>
    </row>
    <row r="167" spans="1:12" ht="15">
      <c r="A167" s="112"/>
      <c r="B167" s="112"/>
      <c r="C167" s="1"/>
      <c r="D167" s="1" t="s">
        <v>43</v>
      </c>
      <c r="E167" s="1" t="s">
        <v>136</v>
      </c>
      <c r="F167" s="5">
        <v>0</v>
      </c>
      <c r="H167" s="103"/>
      <c r="K167" s="79"/>
      <c r="L167" s="80"/>
    </row>
    <row r="168" spans="1:12" ht="15">
      <c r="A168" s="112"/>
      <c r="B168" s="112"/>
      <c r="C168" s="1"/>
      <c r="D168" s="1" t="s">
        <v>45</v>
      </c>
      <c r="E168" s="1" t="s">
        <v>148</v>
      </c>
      <c r="F168" s="5">
        <v>0</v>
      </c>
      <c r="H168" s="103"/>
      <c r="K168" s="79"/>
      <c r="L168" s="80"/>
    </row>
    <row r="169" spans="1:12" ht="15">
      <c r="A169" s="112"/>
      <c r="B169" s="112"/>
      <c r="C169" s="1"/>
      <c r="D169" s="1" t="s">
        <v>47</v>
      </c>
      <c r="E169" s="1" t="s">
        <v>151</v>
      </c>
      <c r="F169" s="5">
        <v>0</v>
      </c>
      <c r="H169" s="103"/>
      <c r="K169" s="79"/>
      <c r="L169" s="80"/>
    </row>
    <row r="170" spans="1:12" ht="15">
      <c r="A170" s="112"/>
      <c r="B170" s="112"/>
      <c r="C170" s="1"/>
      <c r="D170" s="1" t="s">
        <v>48</v>
      </c>
      <c r="E170" s="1" t="s">
        <v>135</v>
      </c>
      <c r="F170" s="5">
        <v>0</v>
      </c>
      <c r="H170" s="103"/>
      <c r="K170" s="79"/>
      <c r="L170" s="80"/>
    </row>
    <row r="171" spans="1:12" ht="15">
      <c r="A171" s="112"/>
      <c r="B171" s="112"/>
      <c r="C171" s="1"/>
      <c r="D171" s="1" t="s">
        <v>49</v>
      </c>
      <c r="E171" s="1" t="s">
        <v>154</v>
      </c>
      <c r="F171" s="5">
        <v>0</v>
      </c>
      <c r="H171" s="103"/>
      <c r="K171" s="79"/>
      <c r="L171" s="80"/>
    </row>
    <row r="172" spans="1:12" ht="15">
      <c r="A172" s="112"/>
      <c r="B172" s="112"/>
      <c r="C172" s="1"/>
      <c r="D172" s="1" t="s">
        <v>50</v>
      </c>
      <c r="E172" s="1" t="s">
        <v>143</v>
      </c>
      <c r="F172" s="5">
        <v>0</v>
      </c>
      <c r="H172" s="103"/>
      <c r="K172" s="79"/>
      <c r="L172" s="80"/>
    </row>
    <row r="173" spans="1:12" ht="15" hidden="1">
      <c r="A173" s="112"/>
      <c r="B173" s="112"/>
      <c r="C173" s="1">
        <v>3</v>
      </c>
      <c r="D173" s="1"/>
      <c r="E173" s="1"/>
      <c r="F173" s="5"/>
      <c r="H173" s="103"/>
      <c r="K173" s="79"/>
      <c r="L173" s="80"/>
    </row>
    <row r="174" spans="1:12" ht="15">
      <c r="A174" s="33"/>
      <c r="B174" s="33"/>
      <c r="C174" s="113" t="s">
        <v>4</v>
      </c>
      <c r="D174" s="113" t="s">
        <v>121</v>
      </c>
      <c r="E174" s="114"/>
      <c r="F174" s="115" t="e">
        <f>SUBTOTAL(9,F175:F178)</f>
        <v>#NULL!</v>
      </c>
      <c r="H174" s="103"/>
      <c r="K174" s="79"/>
      <c r="L174" s="80"/>
    </row>
    <row r="175" spans="1:12" ht="15" hidden="1">
      <c r="A175" s="112"/>
      <c r="B175" s="112"/>
      <c r="C175" s="1"/>
      <c r="D175" s="1"/>
      <c r="E175" s="1"/>
      <c r="F175" s="5"/>
      <c r="H175" s="103"/>
      <c r="K175" s="79"/>
      <c r="L175" s="80"/>
    </row>
    <row r="176" spans="1:12" ht="15">
      <c r="A176" s="112"/>
      <c r="B176" s="112"/>
      <c r="C176" s="1"/>
      <c r="D176" s="1" t="s">
        <v>27</v>
      </c>
      <c r="E176" s="1" t="s">
        <v>109</v>
      </c>
      <c r="F176" s="5">
        <v>0</v>
      </c>
      <c r="H176" s="103"/>
      <c r="K176" s="79"/>
      <c r="L176" s="80"/>
    </row>
    <row r="177" spans="1:12" ht="15">
      <c r="A177" s="112"/>
      <c r="B177" s="112"/>
      <c r="C177" s="1"/>
      <c r="D177" s="1" t="s">
        <v>29</v>
      </c>
      <c r="E177" s="1" t="s">
        <v>86</v>
      </c>
      <c r="F177" s="5">
        <v>0</v>
      </c>
      <c r="H177" s="103"/>
      <c r="K177" s="79"/>
      <c r="L177" s="80"/>
    </row>
    <row r="178" spans="1:12" ht="15" hidden="1">
      <c r="A178" s="112"/>
      <c r="B178" s="112"/>
      <c r="C178" s="1">
        <v>3</v>
      </c>
      <c r="D178" s="1"/>
      <c r="E178" s="1"/>
      <c r="F178" s="5"/>
      <c r="H178" s="103"/>
      <c r="K178" s="79"/>
      <c r="L178" s="80"/>
    </row>
    <row r="179" spans="1:12" ht="15">
      <c r="A179" s="33"/>
      <c r="B179" s="33"/>
      <c r="C179" s="113" t="s">
        <v>5</v>
      </c>
      <c r="D179" s="113" t="s">
        <v>70</v>
      </c>
      <c r="E179" s="114"/>
      <c r="F179" s="115" t="e">
        <f>SUBTOTAL(9,F180:F182)</f>
        <v>#NULL!</v>
      </c>
      <c r="H179" s="103"/>
      <c r="K179" s="79"/>
      <c r="L179" s="80"/>
    </row>
    <row r="180" spans="1:12" ht="15" hidden="1">
      <c r="A180" s="112"/>
      <c r="B180" s="112"/>
      <c r="C180" s="1"/>
      <c r="D180" s="1"/>
      <c r="E180" s="1"/>
      <c r="F180" s="5"/>
      <c r="H180" s="103"/>
      <c r="K180" s="79"/>
      <c r="L180" s="80"/>
    </row>
    <row r="181" spans="1:12" ht="15">
      <c r="A181" s="112"/>
      <c r="B181" s="112"/>
      <c r="C181" s="1"/>
      <c r="D181" s="1" t="s">
        <v>49</v>
      </c>
      <c r="E181" s="1" t="s">
        <v>154</v>
      </c>
      <c r="F181" s="5">
        <v>0</v>
      </c>
      <c r="H181" s="103"/>
      <c r="K181" s="79"/>
      <c r="L181" s="80"/>
    </row>
    <row r="182" spans="1:12" ht="15" hidden="1">
      <c r="A182" s="112"/>
      <c r="B182" s="112"/>
      <c r="C182" s="1">
        <v>3</v>
      </c>
      <c r="D182" s="1"/>
      <c r="E182" s="1"/>
      <c r="F182" s="5"/>
      <c r="H182" s="103"/>
      <c r="K182" s="79"/>
      <c r="L182" s="80"/>
    </row>
    <row r="183" spans="1:12" ht="19.5" customHeight="1" hidden="1">
      <c r="A183" s="2"/>
      <c r="B183" s="2"/>
      <c r="C183" s="2">
        <v>2</v>
      </c>
      <c r="D183" s="2"/>
      <c r="E183" s="2"/>
      <c r="F183" s="4"/>
      <c r="H183" s="104"/>
      <c r="K183" s="81"/>
      <c r="L183" s="82"/>
    </row>
    <row r="184" spans="1:12" ht="23.25" customHeight="1">
      <c r="A184" s="33"/>
      <c r="B184" s="59" t="s">
        <v>78</v>
      </c>
      <c r="C184" s="59" t="s">
        <v>156</v>
      </c>
      <c r="D184" s="60"/>
      <c r="E184" s="60"/>
      <c r="F184" s="61" t="e">
        <f>SUBTOTAL(9,F185:F193)</f>
        <v>#NULL!</v>
      </c>
      <c r="H184" s="101"/>
      <c r="K184" s="77"/>
      <c r="L184" s="78"/>
    </row>
    <row r="185" spans="1:12" ht="30" customHeight="1" hidden="1">
      <c r="A185" s="33"/>
      <c r="B185" s="34"/>
      <c r="C185" s="7"/>
      <c r="D185" s="7"/>
      <c r="E185" s="7"/>
      <c r="F185" s="11"/>
      <c r="H185" s="102"/>
      <c r="K185" s="71"/>
      <c r="L185" s="72"/>
    </row>
    <row r="186" spans="1:12" ht="15">
      <c r="A186" s="33"/>
      <c r="B186" s="33"/>
      <c r="C186" s="113" t="s">
        <v>51</v>
      </c>
      <c r="D186" s="113" t="s">
        <v>152</v>
      </c>
      <c r="E186" s="114"/>
      <c r="F186" s="115" t="e">
        <f>SUBTOTAL(9,F187:F192)</f>
        <v>#NULL!</v>
      </c>
      <c r="H186" s="103"/>
      <c r="K186" s="79"/>
      <c r="L186" s="80"/>
    </row>
    <row r="187" spans="1:12" ht="15" hidden="1">
      <c r="A187" s="112"/>
      <c r="B187" s="112"/>
      <c r="C187" s="1"/>
      <c r="D187" s="1"/>
      <c r="E187" s="1"/>
      <c r="F187" s="5"/>
      <c r="H187" s="103"/>
      <c r="K187" s="79"/>
      <c r="L187" s="80"/>
    </row>
    <row r="188" spans="1:12" ht="15">
      <c r="A188" s="112"/>
      <c r="B188" s="112"/>
      <c r="C188" s="1"/>
      <c r="D188" s="1" t="s">
        <v>22</v>
      </c>
      <c r="E188" s="1" t="s">
        <v>144</v>
      </c>
      <c r="F188" s="5">
        <v>0</v>
      </c>
      <c r="H188" s="103"/>
      <c r="K188" s="79"/>
      <c r="L188" s="80"/>
    </row>
    <row r="189" spans="1:12" ht="15">
      <c r="A189" s="112"/>
      <c r="B189" s="112"/>
      <c r="C189" s="1"/>
      <c r="D189" s="1" t="s">
        <v>29</v>
      </c>
      <c r="E189" s="1" t="s">
        <v>86</v>
      </c>
      <c r="F189" s="5">
        <v>0</v>
      </c>
      <c r="H189" s="103"/>
      <c r="K189" s="79"/>
      <c r="L189" s="80"/>
    </row>
    <row r="190" spans="1:12" ht="15">
      <c r="A190" s="112"/>
      <c r="B190" s="112"/>
      <c r="C190" s="1"/>
      <c r="D190" s="1" t="s">
        <v>41</v>
      </c>
      <c r="E190" s="1" t="s">
        <v>132</v>
      </c>
      <c r="F190" s="5">
        <v>0</v>
      </c>
      <c r="H190" s="103"/>
      <c r="K190" s="79"/>
      <c r="L190" s="80"/>
    </row>
    <row r="191" spans="1:12" ht="15">
      <c r="A191" s="112"/>
      <c r="B191" s="112"/>
      <c r="C191" s="1"/>
      <c r="D191" s="1" t="s">
        <v>50</v>
      </c>
      <c r="E191" s="1" t="s">
        <v>143</v>
      </c>
      <c r="F191" s="5">
        <v>0</v>
      </c>
      <c r="H191" s="103"/>
      <c r="K191" s="79"/>
      <c r="L191" s="80"/>
    </row>
    <row r="192" spans="1:12" ht="15" hidden="1">
      <c r="A192" s="112"/>
      <c r="B192" s="112"/>
      <c r="C192" s="1">
        <v>3</v>
      </c>
      <c r="D192" s="1"/>
      <c r="E192" s="1"/>
      <c r="F192" s="5"/>
      <c r="H192" s="103"/>
      <c r="K192" s="79"/>
      <c r="L192" s="80"/>
    </row>
    <row r="193" spans="1:12" ht="19.5" customHeight="1" hidden="1">
      <c r="A193" s="2"/>
      <c r="B193" s="2"/>
      <c r="C193" s="2">
        <v>2</v>
      </c>
      <c r="D193" s="2"/>
      <c r="E193" s="2"/>
      <c r="F193" s="4"/>
      <c r="H193" s="104"/>
      <c r="K193" s="81"/>
      <c r="L193" s="82"/>
    </row>
    <row r="194" spans="1:12" ht="15" hidden="1">
      <c r="A194" s="2"/>
      <c r="B194" s="2"/>
      <c r="C194" s="2">
        <v>1</v>
      </c>
      <c r="D194" s="2"/>
      <c r="E194" s="2"/>
      <c r="F194" s="4"/>
      <c r="H194" s="104"/>
      <c r="K194" s="81"/>
      <c r="L194" s="82"/>
    </row>
    <row r="195" spans="1:12" ht="15" hidden="1">
      <c r="A195" s="2"/>
      <c r="B195" s="2"/>
      <c r="C195" s="2" t="s">
        <v>67</v>
      </c>
      <c r="D195" s="2"/>
      <c r="E195" s="2"/>
      <c r="F195" s="4"/>
      <c r="H195" s="104"/>
      <c r="K195" s="81"/>
      <c r="L195" s="82"/>
    </row>
    <row r="196" spans="1:12" ht="27.75" customHeight="1">
      <c r="A196" s="8" t="s">
        <v>79</v>
      </c>
      <c r="B196" s="8"/>
      <c r="C196" s="8"/>
      <c r="D196" s="8"/>
      <c r="E196" s="8"/>
      <c r="F196" s="9" t="e">
        <f>SUBTOTAL(9,F14:F195)</f>
        <v>#NULL!</v>
      </c>
      <c r="H196" s="75"/>
      <c r="K196" s="75"/>
      <c r="L196" s="76"/>
    </row>
    <row r="197" spans="1:12" ht="15">
      <c r="A197" s="2"/>
      <c r="B197" s="2"/>
      <c r="C197" s="2"/>
      <c r="D197" s="2"/>
      <c r="E197" s="2"/>
      <c r="F197" s="2"/>
      <c r="H197" s="20"/>
      <c r="K197" s="83"/>
      <c r="L197" s="83"/>
    </row>
    <row r="198" spans="8:12" ht="15">
      <c r="H198" s="105"/>
      <c r="K198" s="84"/>
      <c r="L198" s="84"/>
    </row>
    <row r="199" spans="8:12" ht="15">
      <c r="H199" s="105"/>
      <c r="K199" s="84"/>
      <c r="L199" s="84"/>
    </row>
    <row r="200" spans="1:12" ht="15">
      <c r="A200" s="2"/>
      <c r="B200" s="2"/>
      <c r="C200" s="2"/>
      <c r="D200" s="2"/>
      <c r="E200" s="2"/>
      <c r="F200" s="2"/>
      <c r="H200" s="20"/>
      <c r="K200" s="83"/>
      <c r="L200" s="83"/>
    </row>
    <row r="201" spans="8:12" ht="15">
      <c r="H201" s="105"/>
      <c r="K201" s="84"/>
      <c r="L201" s="84"/>
    </row>
    <row r="202" spans="1:12" ht="30" customHeight="1">
      <c r="A202" s="28" t="s">
        <v>81</v>
      </c>
      <c r="H202" s="105"/>
      <c r="K202" s="84"/>
      <c r="L202" s="84"/>
    </row>
    <row r="203" spans="1:12" ht="62.25" customHeight="1">
      <c r="A203" s="46" t="s">
        <v>72</v>
      </c>
      <c r="B203" s="47" t="s">
        <v>119</v>
      </c>
      <c r="C203" s="47" t="s">
        <v>68</v>
      </c>
      <c r="D203" s="47" t="s">
        <v>90</v>
      </c>
      <c r="E203" s="47" t="e">
        <f>CONCATENATE("Naziv"," ",D203)</f>
        <v>#NULL!</v>
      </c>
      <c r="F203" s="48" t="s">
        <v>66</v>
      </c>
      <c r="H203" s="95"/>
      <c r="K203" s="95"/>
      <c r="L203" s="95"/>
    </row>
    <row r="204" spans="1:12" ht="10.5" customHeight="1">
      <c r="A204" s="49">
        <v>1</v>
      </c>
      <c r="B204" s="50">
        <v>2</v>
      </c>
      <c r="C204" s="51">
        <v>3</v>
      </c>
      <c r="D204" s="51">
        <v>4</v>
      </c>
      <c r="E204" s="51">
        <v>6</v>
      </c>
      <c r="F204" s="52">
        <v>6</v>
      </c>
      <c r="H204" s="97"/>
      <c r="K204" s="97"/>
      <c r="L204" s="97"/>
    </row>
    <row r="205" spans="1:12" ht="15.75">
      <c r="A205" s="42" t="s">
        <v>6</v>
      </c>
      <c r="B205" s="43" t="s">
        <v>103</v>
      </c>
      <c r="C205" s="16"/>
      <c r="D205" s="16"/>
      <c r="E205" s="16"/>
      <c r="F205" s="17" t="e">
        <f>SUBTOTAL(9,F206:F276)</f>
        <v>#NULL!</v>
      </c>
      <c r="H205" s="106"/>
      <c r="K205" s="85"/>
      <c r="L205" s="78"/>
    </row>
    <row r="206" spans="1:12" ht="15.75" hidden="1">
      <c r="A206" s="37"/>
      <c r="B206" s="41"/>
      <c r="C206" s="18"/>
      <c r="D206" s="18"/>
      <c r="E206" s="18"/>
      <c r="F206" s="19"/>
      <c r="H206" s="19"/>
      <c r="K206" s="86"/>
      <c r="L206" s="87"/>
    </row>
    <row r="207" spans="1:12" ht="15">
      <c r="A207" s="38"/>
      <c r="B207" s="21" t="s">
        <v>74</v>
      </c>
      <c r="C207" s="21" t="s">
        <v>122</v>
      </c>
      <c r="D207" s="21"/>
      <c r="E207" s="22"/>
      <c r="F207" s="23" t="e">
        <f>SUBTOTAL(9,F208:F213)</f>
        <v>#NULL!</v>
      </c>
      <c r="H207" s="107"/>
      <c r="K207" s="88"/>
      <c r="L207" s="89"/>
    </row>
    <row r="208" spans="1:12" ht="15" hidden="1">
      <c r="A208" s="39"/>
      <c r="B208" s="39"/>
      <c r="C208" s="20"/>
      <c r="D208" s="20"/>
      <c r="E208" s="20"/>
      <c r="F208" s="24"/>
      <c r="H208" s="24"/>
      <c r="K208" s="90"/>
      <c r="L208" s="82"/>
    </row>
    <row r="209" spans="1:12" ht="15">
      <c r="A209" s="38"/>
      <c r="B209" s="40"/>
      <c r="C209" s="117" t="s">
        <v>1</v>
      </c>
      <c r="D209" s="117" t="s">
        <v>102</v>
      </c>
      <c r="E209" s="117"/>
      <c r="F209" s="118" t="e">
        <f>SUBTOTAL(9,F210:F212)</f>
        <v>#NULL!</v>
      </c>
      <c r="H209" s="27"/>
      <c r="K209" s="27"/>
      <c r="L209" s="58"/>
    </row>
    <row r="210" spans="1:12" ht="15" hidden="1">
      <c r="A210" s="116"/>
      <c r="B210" s="83"/>
      <c r="C210" s="26"/>
      <c r="D210" s="26"/>
      <c r="E210" s="26"/>
      <c r="F210" s="27"/>
      <c r="H210" s="27"/>
      <c r="K210" s="27"/>
      <c r="L210" s="58"/>
    </row>
    <row r="211" spans="1:12" ht="15">
      <c r="A211" s="116"/>
      <c r="B211" s="83"/>
      <c r="C211" s="26"/>
      <c r="D211" s="119" t="s">
        <v>63</v>
      </c>
      <c r="E211" s="119" t="s">
        <v>157</v>
      </c>
      <c r="F211" s="79">
        <v>1446241</v>
      </c>
      <c r="H211" s="27"/>
      <c r="K211" s="27"/>
      <c r="L211" s="58"/>
    </row>
    <row r="212" spans="1:12" ht="15" hidden="1">
      <c r="A212" s="116"/>
      <c r="B212" s="83"/>
      <c r="C212" s="26">
        <v>3</v>
      </c>
      <c r="D212" s="26"/>
      <c r="E212" s="26"/>
      <c r="F212" s="27"/>
      <c r="H212" s="27"/>
      <c r="K212" s="27"/>
      <c r="L212" s="58"/>
    </row>
    <row r="213" spans="3:12" ht="15" hidden="1">
      <c r="C213">
        <v>2</v>
      </c>
      <c r="F213" s="25"/>
      <c r="H213" s="108"/>
      <c r="K213" s="91"/>
      <c r="L213" s="92"/>
    </row>
    <row r="214" spans="1:12" ht="15">
      <c r="A214" s="38"/>
      <c r="B214" s="21" t="s">
        <v>75</v>
      </c>
      <c r="C214" s="21" t="s">
        <v>123</v>
      </c>
      <c r="D214" s="21"/>
      <c r="E214" s="22"/>
      <c r="F214" s="23" t="e">
        <f>SUBTOTAL(9,F215:F221)</f>
        <v>#NULL!</v>
      </c>
      <c r="H214" s="107"/>
      <c r="K214" s="88"/>
      <c r="L214" s="89"/>
    </row>
    <row r="215" spans="1:12" ht="15" hidden="1">
      <c r="A215" s="39"/>
      <c r="B215" s="39"/>
      <c r="C215" s="20"/>
      <c r="D215" s="20"/>
      <c r="E215" s="20"/>
      <c r="F215" s="24"/>
      <c r="H215" s="24"/>
      <c r="K215" s="90"/>
      <c r="L215" s="82"/>
    </row>
    <row r="216" spans="1:12" ht="15">
      <c r="A216" s="38"/>
      <c r="B216" s="40"/>
      <c r="C216" s="117" t="s">
        <v>1</v>
      </c>
      <c r="D216" s="117" t="s">
        <v>102</v>
      </c>
      <c r="E216" s="117"/>
      <c r="F216" s="118" t="e">
        <f>SUBTOTAL(9,F217:F220)</f>
        <v>#NULL!</v>
      </c>
      <c r="H216" s="27"/>
      <c r="K216" s="27"/>
      <c r="L216" s="58"/>
    </row>
    <row r="217" spans="1:12" ht="15" hidden="1">
      <c r="A217" s="116"/>
      <c r="B217" s="83"/>
      <c r="C217" s="26"/>
      <c r="D217" s="26"/>
      <c r="E217" s="26"/>
      <c r="F217" s="27"/>
      <c r="H217" s="27"/>
      <c r="K217" s="27"/>
      <c r="L217" s="58"/>
    </row>
    <row r="218" spans="1:12" ht="15">
      <c r="A218" s="116"/>
      <c r="B218" s="83"/>
      <c r="C218" s="26"/>
      <c r="D218" s="119" t="s">
        <v>63</v>
      </c>
      <c r="E218" s="119" t="s">
        <v>157</v>
      </c>
      <c r="F218" s="79">
        <v>49980</v>
      </c>
      <c r="H218" s="27"/>
      <c r="K218" s="27"/>
      <c r="L218" s="58"/>
    </row>
    <row r="219" spans="1:12" ht="15">
      <c r="A219" s="116"/>
      <c r="B219" s="83"/>
      <c r="C219" s="26"/>
      <c r="D219" s="119" t="s">
        <v>64</v>
      </c>
      <c r="E219" s="119" t="s">
        <v>161</v>
      </c>
      <c r="F219" s="79">
        <v>186310</v>
      </c>
      <c r="H219" s="27"/>
      <c r="K219" s="27"/>
      <c r="L219" s="58"/>
    </row>
    <row r="220" spans="1:12" ht="15" hidden="1">
      <c r="A220" s="116"/>
      <c r="B220" s="83"/>
      <c r="C220" s="26">
        <v>3</v>
      </c>
      <c r="D220" s="26"/>
      <c r="E220" s="26"/>
      <c r="F220" s="27"/>
      <c r="H220" s="27"/>
      <c r="K220" s="27"/>
      <c r="L220" s="58"/>
    </row>
    <row r="221" spans="3:12" ht="15" hidden="1">
      <c r="C221">
        <v>2</v>
      </c>
      <c r="F221" s="25"/>
      <c r="H221" s="108"/>
      <c r="K221" s="91"/>
      <c r="L221" s="92"/>
    </row>
    <row r="222" spans="1:12" ht="15">
      <c r="A222" s="38"/>
      <c r="B222" s="21" t="s">
        <v>76</v>
      </c>
      <c r="C222" s="21" t="s">
        <v>118</v>
      </c>
      <c r="D222" s="21"/>
      <c r="E222" s="22"/>
      <c r="F222" s="23" t="e">
        <f>SUBTOTAL(9,F223:F249)</f>
        <v>#NULL!</v>
      </c>
      <c r="H222" s="107"/>
      <c r="K222" s="88"/>
      <c r="L222" s="89"/>
    </row>
    <row r="223" spans="1:12" ht="15" hidden="1">
      <c r="A223" s="39"/>
      <c r="B223" s="39"/>
      <c r="C223" s="20"/>
      <c r="D223" s="20"/>
      <c r="E223" s="20"/>
      <c r="F223" s="24"/>
      <c r="H223" s="24"/>
      <c r="K223" s="90"/>
      <c r="L223" s="82"/>
    </row>
    <row r="224" spans="1:12" ht="15">
      <c r="A224" s="38"/>
      <c r="B224" s="40"/>
      <c r="C224" s="117" t="s">
        <v>2</v>
      </c>
      <c r="D224" s="117" t="s">
        <v>92</v>
      </c>
      <c r="E224" s="117"/>
      <c r="F224" s="118" t="e">
        <f>SUBTOTAL(9,F225:F231)</f>
        <v>#NULL!</v>
      </c>
      <c r="H224" s="27"/>
      <c r="K224" s="27"/>
      <c r="L224" s="58"/>
    </row>
    <row r="225" spans="1:12" ht="15" hidden="1">
      <c r="A225" s="116"/>
      <c r="B225" s="83"/>
      <c r="C225" s="26"/>
      <c r="D225" s="26"/>
      <c r="E225" s="26"/>
      <c r="F225" s="27"/>
      <c r="H225" s="27"/>
      <c r="K225" s="27"/>
      <c r="L225" s="58"/>
    </row>
    <row r="226" spans="1:12" ht="15">
      <c r="A226" s="116"/>
      <c r="B226" s="83"/>
      <c r="C226" s="26"/>
      <c r="D226" s="119" t="s">
        <v>56</v>
      </c>
      <c r="E226" s="119" t="s">
        <v>150</v>
      </c>
      <c r="F226" s="79">
        <v>186</v>
      </c>
      <c r="H226" s="27"/>
      <c r="K226" s="27"/>
      <c r="L226" s="58"/>
    </row>
    <row r="227" spans="1:12" ht="15">
      <c r="A227" s="116"/>
      <c r="B227" s="83"/>
      <c r="C227" s="26"/>
      <c r="D227" s="119" t="s">
        <v>57</v>
      </c>
      <c r="E227" s="119" t="s">
        <v>106</v>
      </c>
      <c r="F227" s="79">
        <v>133</v>
      </c>
      <c r="H227" s="27"/>
      <c r="K227" s="27"/>
      <c r="L227" s="58"/>
    </row>
    <row r="228" spans="1:12" ht="15">
      <c r="A228" s="116"/>
      <c r="B228" s="83"/>
      <c r="C228" s="26"/>
      <c r="D228" s="119" t="s">
        <v>58</v>
      </c>
      <c r="E228" s="119" t="s">
        <v>163</v>
      </c>
      <c r="F228" s="79">
        <v>100</v>
      </c>
      <c r="H228" s="27"/>
      <c r="K228" s="27"/>
      <c r="L228" s="58"/>
    </row>
    <row r="229" spans="1:12" ht="15">
      <c r="A229" s="116"/>
      <c r="B229" s="83"/>
      <c r="C229" s="26"/>
      <c r="D229" s="119" t="s">
        <v>60</v>
      </c>
      <c r="E229" s="119" t="s">
        <v>115</v>
      </c>
      <c r="F229" s="79">
        <v>271456</v>
      </c>
      <c r="H229" s="27"/>
      <c r="K229" s="27"/>
      <c r="L229" s="58"/>
    </row>
    <row r="230" spans="1:12" ht="15">
      <c r="A230" s="116"/>
      <c r="B230" s="83"/>
      <c r="C230" s="26"/>
      <c r="D230" s="119" t="s">
        <v>61</v>
      </c>
      <c r="E230" s="119" t="s">
        <v>131</v>
      </c>
      <c r="F230" s="79">
        <v>104331</v>
      </c>
      <c r="H230" s="27"/>
      <c r="K230" s="27"/>
      <c r="L230" s="58"/>
    </row>
    <row r="231" spans="1:12" ht="15" hidden="1">
      <c r="A231" s="116"/>
      <c r="B231" s="83"/>
      <c r="C231" s="26">
        <v>3</v>
      </c>
      <c r="D231" s="26"/>
      <c r="E231" s="26"/>
      <c r="F231" s="27"/>
      <c r="H231" s="27"/>
      <c r="K231" s="27"/>
      <c r="L231" s="58"/>
    </row>
    <row r="232" spans="1:12" ht="15">
      <c r="A232" s="38"/>
      <c r="B232" s="40"/>
      <c r="C232" s="117" t="s">
        <v>3</v>
      </c>
      <c r="D232" s="117" t="s">
        <v>87</v>
      </c>
      <c r="E232" s="117"/>
      <c r="F232" s="118" t="e">
        <f>SUBTOTAL(9,F233:F238)</f>
        <v>#NULL!</v>
      </c>
      <c r="H232" s="27"/>
      <c r="K232" s="27"/>
      <c r="L232" s="58"/>
    </row>
    <row r="233" spans="1:12" ht="15" hidden="1">
      <c r="A233" s="116"/>
      <c r="B233" s="83"/>
      <c r="C233" s="26"/>
      <c r="D233" s="26"/>
      <c r="E233" s="26"/>
      <c r="F233" s="27"/>
      <c r="H233" s="27"/>
      <c r="K233" s="27"/>
      <c r="L233" s="58"/>
    </row>
    <row r="234" spans="1:12" ht="15">
      <c r="A234" s="116"/>
      <c r="B234" s="83"/>
      <c r="C234" s="26"/>
      <c r="D234" s="119" t="s">
        <v>56</v>
      </c>
      <c r="E234" s="119" t="s">
        <v>150</v>
      </c>
      <c r="F234" s="79">
        <v>50</v>
      </c>
      <c r="H234" s="27"/>
      <c r="K234" s="27"/>
      <c r="L234" s="58"/>
    </row>
    <row r="235" spans="1:12" ht="15">
      <c r="A235" s="116"/>
      <c r="B235" s="83"/>
      <c r="C235" s="26"/>
      <c r="D235" s="119" t="s">
        <v>58</v>
      </c>
      <c r="E235" s="119" t="s">
        <v>163</v>
      </c>
      <c r="F235" s="79">
        <v>100</v>
      </c>
      <c r="H235" s="27"/>
      <c r="K235" s="27"/>
      <c r="L235" s="58"/>
    </row>
    <row r="236" spans="1:12" ht="15">
      <c r="A236" s="116"/>
      <c r="B236" s="83"/>
      <c r="C236" s="26"/>
      <c r="D236" s="119" t="s">
        <v>59</v>
      </c>
      <c r="E236" s="119" t="s">
        <v>105</v>
      </c>
      <c r="F236" s="79">
        <v>782334</v>
      </c>
      <c r="H236" s="27"/>
      <c r="K236" s="27"/>
      <c r="L236" s="58"/>
    </row>
    <row r="237" spans="1:12" ht="15">
      <c r="A237" s="116"/>
      <c r="B237" s="83"/>
      <c r="C237" s="26"/>
      <c r="D237" s="119" t="s">
        <v>65</v>
      </c>
      <c r="E237" s="119" t="s">
        <v>87</v>
      </c>
      <c r="F237" s="79">
        <v>400</v>
      </c>
      <c r="H237" s="27"/>
      <c r="K237" s="27"/>
      <c r="L237" s="58"/>
    </row>
    <row r="238" spans="1:12" ht="15" hidden="1">
      <c r="A238" s="116"/>
      <c r="B238" s="83"/>
      <c r="C238" s="26">
        <v>3</v>
      </c>
      <c r="D238" s="26"/>
      <c r="E238" s="26"/>
      <c r="F238" s="27"/>
      <c r="H238" s="27"/>
      <c r="K238" s="27"/>
      <c r="L238" s="58"/>
    </row>
    <row r="239" spans="1:12" ht="15">
      <c r="A239" s="38"/>
      <c r="B239" s="40"/>
      <c r="C239" s="117" t="s">
        <v>4</v>
      </c>
      <c r="D239" s="117" t="s">
        <v>121</v>
      </c>
      <c r="E239" s="117"/>
      <c r="F239" s="118" t="e">
        <f>SUBTOTAL(9,F240:F244)</f>
        <v>#NULL!</v>
      </c>
      <c r="H239" s="27"/>
      <c r="K239" s="27"/>
      <c r="L239" s="58"/>
    </row>
    <row r="240" spans="1:12" ht="15" hidden="1">
      <c r="A240" s="116"/>
      <c r="B240" s="83"/>
      <c r="C240" s="26"/>
      <c r="D240" s="26"/>
      <c r="E240" s="26"/>
      <c r="F240" s="27"/>
      <c r="H240" s="27"/>
      <c r="K240" s="27"/>
      <c r="L240" s="58"/>
    </row>
    <row r="241" spans="1:12" ht="15">
      <c r="A241" s="116"/>
      <c r="B241" s="83"/>
      <c r="C241" s="26"/>
      <c r="D241" s="119" t="s">
        <v>53</v>
      </c>
      <c r="E241" s="119" t="s">
        <v>147</v>
      </c>
      <c r="F241" s="79">
        <v>5333</v>
      </c>
      <c r="H241" s="27"/>
      <c r="K241" s="27"/>
      <c r="L241" s="58"/>
    </row>
    <row r="242" spans="1:12" ht="15">
      <c r="A242" s="116"/>
      <c r="B242" s="83"/>
      <c r="C242" s="26"/>
      <c r="D242" s="119" t="s">
        <v>54</v>
      </c>
      <c r="E242" s="119" t="s">
        <v>162</v>
      </c>
      <c r="F242" s="79">
        <v>5000</v>
      </c>
      <c r="H242" s="27"/>
      <c r="K242" s="27"/>
      <c r="L242" s="58"/>
    </row>
    <row r="243" spans="1:12" ht="15">
      <c r="A243" s="116"/>
      <c r="B243" s="83"/>
      <c r="C243" s="26"/>
      <c r="D243" s="119" t="s">
        <v>55</v>
      </c>
      <c r="E243" s="119" t="s">
        <v>149</v>
      </c>
      <c r="F243" s="79">
        <v>30217</v>
      </c>
      <c r="H243" s="27"/>
      <c r="K243" s="27"/>
      <c r="L243" s="58"/>
    </row>
    <row r="244" spans="1:12" ht="15" hidden="1">
      <c r="A244" s="116"/>
      <c r="B244" s="83"/>
      <c r="C244" s="26">
        <v>3</v>
      </c>
      <c r="D244" s="26"/>
      <c r="E244" s="26"/>
      <c r="F244" s="27"/>
      <c r="H244" s="27"/>
      <c r="K244" s="27"/>
      <c r="L244" s="58"/>
    </row>
    <row r="245" spans="1:12" ht="15">
      <c r="A245" s="38"/>
      <c r="B245" s="40"/>
      <c r="C245" s="117" t="s">
        <v>5</v>
      </c>
      <c r="D245" s="117" t="s">
        <v>70</v>
      </c>
      <c r="E245" s="117"/>
      <c r="F245" s="118" t="e">
        <f>SUBTOTAL(9,F246:F248)</f>
        <v>#NULL!</v>
      </c>
      <c r="H245" s="27"/>
      <c r="K245" s="27"/>
      <c r="L245" s="58"/>
    </row>
    <row r="246" spans="1:12" ht="15" hidden="1">
      <c r="A246" s="116"/>
      <c r="B246" s="83"/>
      <c r="C246" s="26"/>
      <c r="D246" s="26"/>
      <c r="E246" s="26"/>
      <c r="F246" s="27"/>
      <c r="H246" s="27"/>
      <c r="K246" s="27"/>
      <c r="L246" s="58"/>
    </row>
    <row r="247" spans="1:12" ht="15">
      <c r="A247" s="116"/>
      <c r="B247" s="83"/>
      <c r="C247" s="26"/>
      <c r="D247" s="119" t="s">
        <v>62</v>
      </c>
      <c r="E247" s="119" t="s">
        <v>95</v>
      </c>
      <c r="F247" s="79">
        <v>52000</v>
      </c>
      <c r="H247" s="27"/>
      <c r="K247" s="27"/>
      <c r="L247" s="58"/>
    </row>
    <row r="248" spans="1:12" ht="1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3:12" ht="15" hidden="1">
      <c r="C249">
        <v>2</v>
      </c>
      <c r="F249" s="25"/>
      <c r="H249" s="108"/>
      <c r="K249" s="91"/>
      <c r="L249" s="92"/>
    </row>
    <row r="250" spans="1:12" ht="15">
      <c r="A250" s="38"/>
      <c r="B250" s="21" t="s">
        <v>77</v>
      </c>
      <c r="C250" s="21" t="s">
        <v>130</v>
      </c>
      <c r="D250" s="21"/>
      <c r="E250" s="22"/>
      <c r="F250" s="23" t="e">
        <f>SUBTOTAL(9,F251:F268)</f>
        <v>#NULL!</v>
      </c>
      <c r="H250" s="107"/>
      <c r="K250" s="88"/>
      <c r="L250" s="89"/>
    </row>
    <row r="251" spans="1:12" ht="15" hidden="1">
      <c r="A251" s="39"/>
      <c r="B251" s="39"/>
      <c r="C251" s="20"/>
      <c r="D251" s="20"/>
      <c r="E251" s="20"/>
      <c r="F251" s="24"/>
      <c r="H251" s="24"/>
      <c r="K251" s="90"/>
      <c r="L251" s="82"/>
    </row>
    <row r="252" spans="1:12" ht="15">
      <c r="A252" s="38"/>
      <c r="B252" s="40"/>
      <c r="C252" s="117" t="s">
        <v>2</v>
      </c>
      <c r="D252" s="117" t="s">
        <v>92</v>
      </c>
      <c r="E252" s="117"/>
      <c r="F252" s="118" t="e">
        <f>SUBTOTAL(9,F253:F255)</f>
        <v>#NULL!</v>
      </c>
      <c r="H252" s="27"/>
      <c r="K252" s="27"/>
      <c r="L252" s="58"/>
    </row>
    <row r="253" spans="1:12" ht="15" hidden="1">
      <c r="A253" s="116"/>
      <c r="B253" s="83"/>
      <c r="C253" s="26"/>
      <c r="D253" s="26"/>
      <c r="E253" s="26"/>
      <c r="F253" s="27"/>
      <c r="H253" s="27"/>
      <c r="K253" s="27"/>
      <c r="L253" s="58"/>
    </row>
    <row r="254" spans="1:12" ht="15">
      <c r="A254" s="116"/>
      <c r="B254" s="83"/>
      <c r="C254" s="26"/>
      <c r="D254" s="119" t="s">
        <v>60</v>
      </c>
      <c r="E254" s="119" t="s">
        <v>115</v>
      </c>
      <c r="F254" s="79">
        <v>0</v>
      </c>
      <c r="H254" s="27"/>
      <c r="K254" s="27"/>
      <c r="L254" s="58"/>
    </row>
    <row r="255" spans="1:12" ht="15" hidden="1">
      <c r="A255" s="116"/>
      <c r="B255" s="83"/>
      <c r="C255" s="26">
        <v>3</v>
      </c>
      <c r="D255" s="26"/>
      <c r="E255" s="26"/>
      <c r="F255" s="27"/>
      <c r="H255" s="27"/>
      <c r="K255" s="27"/>
      <c r="L255" s="58"/>
    </row>
    <row r="256" spans="1:12" ht="15">
      <c r="A256" s="38"/>
      <c r="B256" s="40"/>
      <c r="C256" s="117" t="s">
        <v>3</v>
      </c>
      <c r="D256" s="117" t="s">
        <v>87</v>
      </c>
      <c r="E256" s="117"/>
      <c r="F256" s="118" t="e">
        <f>SUBTOTAL(9,F257:F259)</f>
        <v>#NULL!</v>
      </c>
      <c r="H256" s="27"/>
      <c r="K256" s="27"/>
      <c r="L256" s="58"/>
    </row>
    <row r="257" spans="1:12" ht="15" hidden="1">
      <c r="A257" s="116"/>
      <c r="B257" s="83"/>
      <c r="C257" s="26"/>
      <c r="D257" s="26"/>
      <c r="E257" s="26"/>
      <c r="F257" s="27"/>
      <c r="H257" s="27"/>
      <c r="K257" s="27"/>
      <c r="L257" s="58"/>
    </row>
    <row r="258" spans="1:12" ht="15">
      <c r="A258" s="116"/>
      <c r="B258" s="83"/>
      <c r="C258" s="26"/>
      <c r="D258" s="119" t="s">
        <v>59</v>
      </c>
      <c r="E258" s="119" t="s">
        <v>105</v>
      </c>
      <c r="F258" s="79">
        <v>0</v>
      </c>
      <c r="H258" s="27"/>
      <c r="K258" s="27"/>
      <c r="L258" s="58"/>
    </row>
    <row r="259" spans="1:12" ht="15" hidden="1">
      <c r="A259" s="116"/>
      <c r="B259" s="83"/>
      <c r="C259" s="26">
        <v>3</v>
      </c>
      <c r="D259" s="26"/>
      <c r="E259" s="26"/>
      <c r="F259" s="27"/>
      <c r="H259" s="27"/>
      <c r="K259" s="27"/>
      <c r="L259" s="58"/>
    </row>
    <row r="260" spans="1:12" ht="15">
      <c r="A260" s="38"/>
      <c r="B260" s="40"/>
      <c r="C260" s="117" t="s">
        <v>4</v>
      </c>
      <c r="D260" s="117" t="s">
        <v>121</v>
      </c>
      <c r="E260" s="117"/>
      <c r="F260" s="118" t="e">
        <f>SUBTOTAL(9,F261:F263)</f>
        <v>#NULL!</v>
      </c>
      <c r="H260" s="27"/>
      <c r="K260" s="27"/>
      <c r="L260" s="58"/>
    </row>
    <row r="261" spans="1:12" ht="15" hidden="1">
      <c r="A261" s="116"/>
      <c r="B261" s="83"/>
      <c r="C261" s="26"/>
      <c r="D261" s="26"/>
      <c r="E261" s="26"/>
      <c r="F261" s="27"/>
      <c r="H261" s="27"/>
      <c r="K261" s="27"/>
      <c r="L261" s="58"/>
    </row>
    <row r="262" spans="1:12" ht="15">
      <c r="A262" s="116"/>
      <c r="B262" s="83"/>
      <c r="C262" s="26"/>
      <c r="D262" s="119" t="s">
        <v>54</v>
      </c>
      <c r="E262" s="119" t="s">
        <v>162</v>
      </c>
      <c r="F262" s="79">
        <v>0</v>
      </c>
      <c r="H262" s="27"/>
      <c r="K262" s="27"/>
      <c r="L262" s="58"/>
    </row>
    <row r="263" spans="1:12" ht="15" hidden="1">
      <c r="A263" s="116"/>
      <c r="B263" s="83"/>
      <c r="C263" s="26">
        <v>3</v>
      </c>
      <c r="D263" s="26"/>
      <c r="E263" s="26"/>
      <c r="F263" s="27"/>
      <c r="H263" s="27"/>
      <c r="K263" s="27"/>
      <c r="L263" s="58"/>
    </row>
    <row r="264" spans="1:12" ht="15">
      <c r="A264" s="38"/>
      <c r="B264" s="40"/>
      <c r="C264" s="117" t="s">
        <v>5</v>
      </c>
      <c r="D264" s="117" t="s">
        <v>70</v>
      </c>
      <c r="E264" s="117"/>
      <c r="F264" s="118" t="e">
        <f>SUBTOTAL(9,F265:F267)</f>
        <v>#NULL!</v>
      </c>
      <c r="H264" s="27"/>
      <c r="K264" s="27"/>
      <c r="L264" s="58"/>
    </row>
    <row r="265" spans="1:12" ht="15" hidden="1">
      <c r="A265" s="116"/>
      <c r="B265" s="83"/>
      <c r="C265" s="26"/>
      <c r="D265" s="26"/>
      <c r="E265" s="26"/>
      <c r="F265" s="27"/>
      <c r="H265" s="27"/>
      <c r="K265" s="27"/>
      <c r="L265" s="58"/>
    </row>
    <row r="266" spans="1:12" ht="15">
      <c r="A266" s="116"/>
      <c r="B266" s="83"/>
      <c r="C266" s="26"/>
      <c r="D266" s="119" t="s">
        <v>62</v>
      </c>
      <c r="E266" s="119" t="s">
        <v>95</v>
      </c>
      <c r="F266" s="79">
        <v>0</v>
      </c>
      <c r="H266" s="27"/>
      <c r="K266" s="27"/>
      <c r="L266" s="58"/>
    </row>
    <row r="267" spans="1:12" ht="15" hidden="1">
      <c r="A267" s="116"/>
      <c r="B267" s="83"/>
      <c r="C267" s="26">
        <v>3</v>
      </c>
      <c r="D267" s="26"/>
      <c r="E267" s="26"/>
      <c r="F267" s="27"/>
      <c r="H267" s="27"/>
      <c r="K267" s="27"/>
      <c r="L267" s="58"/>
    </row>
    <row r="268" spans="3:12" ht="15" hidden="1">
      <c r="C268">
        <v>2</v>
      </c>
      <c r="F268" s="25"/>
      <c r="H268" s="108"/>
      <c r="K268" s="91"/>
      <c r="L268" s="92"/>
    </row>
    <row r="269" spans="1:12" ht="15">
      <c r="A269" s="38"/>
      <c r="B269" s="21" t="s">
        <v>78</v>
      </c>
      <c r="C269" s="21" t="s">
        <v>156</v>
      </c>
      <c r="D269" s="21"/>
      <c r="E269" s="22"/>
      <c r="F269" s="23" t="e">
        <f>SUBTOTAL(9,F270:F275)</f>
        <v>#NULL!</v>
      </c>
      <c r="H269" s="107"/>
      <c r="K269" s="88"/>
      <c r="L269" s="89"/>
    </row>
    <row r="270" spans="1:12" ht="15" hidden="1">
      <c r="A270" s="39"/>
      <c r="B270" s="39"/>
      <c r="C270" s="20"/>
      <c r="D270" s="20"/>
      <c r="E270" s="20"/>
      <c r="F270" s="24"/>
      <c r="H270" s="24"/>
      <c r="K270" s="90"/>
      <c r="L270" s="82"/>
    </row>
    <row r="271" spans="1:12" ht="15">
      <c r="A271" s="38"/>
      <c r="B271" s="40"/>
      <c r="C271" s="117" t="s">
        <v>51</v>
      </c>
      <c r="D271" s="117" t="s">
        <v>152</v>
      </c>
      <c r="E271" s="117"/>
      <c r="F271" s="118" t="e">
        <f>SUBTOTAL(9,F272:F274)</f>
        <v>#NULL!</v>
      </c>
      <c r="H271" s="27"/>
      <c r="K271" s="27"/>
      <c r="L271" s="58"/>
    </row>
    <row r="272" spans="1:12" ht="15" hidden="1">
      <c r="A272" s="116"/>
      <c r="B272" s="83"/>
      <c r="C272" s="26"/>
      <c r="D272" s="26"/>
      <c r="E272" s="26"/>
      <c r="F272" s="27"/>
      <c r="H272" s="27"/>
      <c r="K272" s="27"/>
      <c r="L272" s="58"/>
    </row>
    <row r="273" spans="1:12" ht="15">
      <c r="A273" s="116"/>
      <c r="B273" s="83"/>
      <c r="C273" s="26"/>
      <c r="D273" s="119" t="s">
        <v>52</v>
      </c>
      <c r="E273" s="119" t="s">
        <v>145</v>
      </c>
      <c r="F273" s="79">
        <v>0</v>
      </c>
      <c r="H273" s="27"/>
      <c r="K273" s="27"/>
      <c r="L273" s="58"/>
    </row>
    <row r="274" spans="1:12" ht="15" hidden="1">
      <c r="A274" s="116"/>
      <c r="B274" s="83"/>
      <c r="C274" s="26">
        <v>3</v>
      </c>
      <c r="D274" s="26"/>
      <c r="E274" s="26"/>
      <c r="F274" s="27"/>
      <c r="H274" s="27"/>
      <c r="K274" s="27"/>
      <c r="L274" s="58"/>
    </row>
    <row r="275" spans="3:12" ht="15" hidden="1">
      <c r="C275">
        <v>2</v>
      </c>
      <c r="F275" s="25"/>
      <c r="H275" s="108"/>
      <c r="K275" s="91"/>
      <c r="L275" s="92"/>
    </row>
    <row r="276" spans="3:12" ht="15" hidden="1">
      <c r="C276">
        <v>1</v>
      </c>
      <c r="F276" s="25"/>
      <c r="H276" s="108"/>
      <c r="K276" s="91"/>
      <c r="L276" s="92"/>
    </row>
    <row r="277" spans="3:12" ht="15" hidden="1">
      <c r="C277" t="s">
        <v>0</v>
      </c>
      <c r="F277" s="25"/>
      <c r="H277" s="108"/>
      <c r="K277" s="91"/>
      <c r="L277" s="92"/>
    </row>
    <row r="278" spans="1:12" ht="15">
      <c r="A278" s="14" t="s">
        <v>79</v>
      </c>
      <c r="B278" s="14"/>
      <c r="C278" s="14"/>
      <c r="D278" s="14"/>
      <c r="E278" s="14"/>
      <c r="F278" s="15" t="e">
        <f>SUBTOTAL(9,F211:F277)</f>
        <v>#NULL!</v>
      </c>
      <c r="H278" s="107"/>
      <c r="K278" s="88"/>
      <c r="L278" s="89"/>
    </row>
    <row r="279" spans="1:8" ht="15">
      <c r="A279" s="65" t="s">
        <v>84</v>
      </c>
      <c r="B279" s="65"/>
      <c r="C279" s="65"/>
      <c r="D279" s="65"/>
      <c r="E279" s="65"/>
      <c r="F279" s="66">
        <v>64624</v>
      </c>
      <c r="H279" s="88"/>
    </row>
    <row r="280" spans="1:8" ht="15">
      <c r="A280" s="14" t="s">
        <v>85</v>
      </c>
      <c r="B280" s="14"/>
      <c r="C280" s="14"/>
      <c r="D280" s="14"/>
      <c r="E280" s="14"/>
      <c r="F280" s="15">
        <v>50844</v>
      </c>
      <c r="H280" s="107"/>
    </row>
    <row r="281" spans="1:8" ht="15">
      <c r="A281" s="14" t="s">
        <v>114</v>
      </c>
      <c r="B281" s="14"/>
      <c r="C281" s="14"/>
      <c r="D281" s="14"/>
      <c r="E281" s="14"/>
      <c r="F281" s="15" t="e">
        <f>F278+F279-F280</f>
        <v>#NULL!</v>
      </c>
      <c r="H281" s="107"/>
    </row>
    <row r="284" ht="20.25">
      <c r="A284" s="28" t="s">
        <v>128</v>
      </c>
    </row>
    <row r="285" spans="1:13" ht="94.5" customHeight="1">
      <c r="A285" s="53" t="s">
        <v>72</v>
      </c>
      <c r="B285" s="54" t="s">
        <v>68</v>
      </c>
      <c r="C285" s="54" t="s">
        <v>119</v>
      </c>
      <c r="D285" s="54"/>
      <c r="E285" s="54" t="s">
        <v>90</v>
      </c>
      <c r="F285" s="54" t="e">
        <f>CONCATENATE("Naziv"," ",E285)</f>
        <v>#NULL!</v>
      </c>
      <c r="G285" s="56" t="s">
        <v>93</v>
      </c>
      <c r="H285" s="55" t="s">
        <v>82</v>
      </c>
      <c r="I285" s="56" t="s">
        <v>94</v>
      </c>
      <c r="J285" s="56" t="s">
        <v>129</v>
      </c>
      <c r="K285" s="55" t="s">
        <v>104</v>
      </c>
      <c r="L285" s="56" t="s">
        <v>134</v>
      </c>
      <c r="M285" s="57" t="s">
        <v>159</v>
      </c>
    </row>
    <row r="286" spans="1:13" ht="11.25" customHeight="1">
      <c r="A286" s="49">
        <v>1</v>
      </c>
      <c r="B286" s="50">
        <v>2</v>
      </c>
      <c r="C286" s="51">
        <v>3</v>
      </c>
      <c r="D286" s="51"/>
      <c r="E286" s="51">
        <v>4</v>
      </c>
      <c r="F286" s="52">
        <v>5</v>
      </c>
      <c r="G286" s="67">
        <v>6</v>
      </c>
      <c r="H286" s="52">
        <v>7</v>
      </c>
      <c r="I286" s="67">
        <v>8</v>
      </c>
      <c r="J286" s="120" t="s">
        <v>83</v>
      </c>
      <c r="K286" s="52">
        <v>10</v>
      </c>
      <c r="L286" s="52" t="s">
        <v>73</v>
      </c>
      <c r="M286" s="68" t="s">
        <v>80</v>
      </c>
    </row>
    <row r="287" spans="1:13" ht="15.75">
      <c r="A287" s="42" t="s">
        <v>6</v>
      </c>
      <c r="B287" s="42" t="s">
        <v>103</v>
      </c>
      <c r="C287" s="16"/>
      <c r="D287" s="16"/>
      <c r="E287" s="16"/>
      <c r="F287" s="17"/>
      <c r="G287" s="69">
        <v>64624</v>
      </c>
      <c r="H287" s="17" t="e">
        <f>SUBTOTAL(9,H288:H497)</f>
        <v>#NULL!</v>
      </c>
      <c r="I287" s="69">
        <v>50844</v>
      </c>
      <c r="J287" s="17" t="e">
        <f>G287+H287-I287</f>
        <v>#NULL!</v>
      </c>
      <c r="K287" s="17" t="e">
        <f>SUBTOTAL(9,K288:K497)</f>
        <v>#NULL!</v>
      </c>
      <c r="L287" s="17" t="e">
        <f>H287-K287</f>
        <v>#NULL!</v>
      </c>
      <c r="M287" s="17" t="e">
        <f>J287-K287</f>
        <v>#NULL!</v>
      </c>
    </row>
    <row r="288" spans="1:13" ht="15.75" hidden="1">
      <c r="A288" s="37"/>
      <c r="B288" s="18"/>
      <c r="C288" s="18"/>
      <c r="D288" s="18"/>
      <c r="E288" s="18"/>
      <c r="F288" s="19"/>
      <c r="H288" s="19"/>
      <c r="K288" s="19"/>
      <c r="L288" s="19"/>
      <c r="M288" s="98"/>
    </row>
    <row r="289" spans="1:13" ht="15">
      <c r="A289" s="38"/>
      <c r="B289" s="21" t="s">
        <v>1</v>
      </c>
      <c r="C289" s="21" t="s">
        <v>102</v>
      </c>
      <c r="D289" s="21"/>
      <c r="E289" s="22"/>
      <c r="F289" s="23"/>
      <c r="G289" s="70">
        <v>0</v>
      </c>
      <c r="H289" s="23" t="e">
        <f>SUBTOTAL(9,H290:H334)</f>
        <v>#NULL!</v>
      </c>
      <c r="I289" s="70">
        <v>0</v>
      </c>
      <c r="J289" s="23" t="e">
        <f>G289+H289-I289</f>
        <v>#NULL!</v>
      </c>
      <c r="K289" s="23" t="e">
        <f>SUBTOTAL(9,K290:K334)</f>
        <v>#NULL!</v>
      </c>
      <c r="L289" s="23" t="e">
        <f>H289-K289</f>
        <v>#NULL!</v>
      </c>
      <c r="M289" s="121" t="e">
        <f>J289-K289</f>
        <v>#NULL!</v>
      </c>
    </row>
    <row r="290" spans="1:13" ht="15" hidden="1">
      <c r="A290" s="39"/>
      <c r="B290" s="44"/>
      <c r="C290" s="20"/>
      <c r="D290" s="20"/>
      <c r="E290" s="20"/>
      <c r="F290" s="24"/>
      <c r="H290" s="24"/>
      <c r="K290" s="24"/>
      <c r="L290" s="24"/>
      <c r="M290" s="98"/>
    </row>
    <row r="291" spans="1:13" ht="15">
      <c r="A291" s="40"/>
      <c r="B291" s="45"/>
      <c r="C291" s="109" t="s">
        <v>74</v>
      </c>
      <c r="D291" s="109"/>
      <c r="E291" s="109" t="s">
        <v>122</v>
      </c>
      <c r="F291" s="110"/>
      <c r="G291" s="110">
        <v>0</v>
      </c>
      <c r="H291" s="110" t="e">
        <f>SUBTOTAL(9,H292:H317)</f>
        <v>#NULL!</v>
      </c>
      <c r="I291" s="110">
        <v>0</v>
      </c>
      <c r="J291" s="111" t="e">
        <f>G291+H291-I291</f>
        <v>#NULL!</v>
      </c>
      <c r="K291" s="110" t="e">
        <f>SUBTOTAL(9,K292:K317)</f>
        <v>#NULL!</v>
      </c>
      <c r="L291" s="110" t="e">
        <f>H291-K291</f>
        <v>#NULL!</v>
      </c>
      <c r="M291" s="111" t="e">
        <f>J291-K291</f>
        <v>#NULL!</v>
      </c>
    </row>
    <row r="292" spans="1:13" ht="15" hidden="1">
      <c r="A292" s="83"/>
      <c r="B292" s="99"/>
      <c r="C292" s="36"/>
      <c r="D292" s="36"/>
      <c r="E292" s="36"/>
      <c r="F292" s="35"/>
      <c r="G292" s="35"/>
      <c r="H292" s="35"/>
      <c r="I292" s="35"/>
      <c r="K292" s="35"/>
      <c r="L292" s="35"/>
      <c r="M292" s="98"/>
    </row>
    <row r="293" spans="1:13" ht="15">
      <c r="A293" s="83"/>
      <c r="B293" s="99"/>
      <c r="C293" s="36"/>
      <c r="D293" s="36"/>
      <c r="E293" s="100" t="s">
        <v>7</v>
      </c>
      <c r="F293" s="100" t="s">
        <v>120</v>
      </c>
      <c r="G293" s="35"/>
      <c r="H293" s="79">
        <v>0</v>
      </c>
      <c r="I293" s="35"/>
      <c r="K293" s="79">
        <v>965000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8</v>
      </c>
      <c r="F294" s="100" t="s">
        <v>133</v>
      </c>
      <c r="G294" s="35"/>
      <c r="H294" s="79">
        <v>0</v>
      </c>
      <c r="I294" s="35"/>
      <c r="K294" s="79">
        <v>834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9</v>
      </c>
      <c r="F295" s="100" t="s">
        <v>108</v>
      </c>
      <c r="G295" s="35"/>
      <c r="H295" s="79">
        <v>0</v>
      </c>
      <c r="I295" s="35"/>
      <c r="K295" s="79">
        <v>52000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10</v>
      </c>
      <c r="F296" s="100" t="s">
        <v>125</v>
      </c>
      <c r="G296" s="35"/>
      <c r="H296" s="79">
        <v>0</v>
      </c>
      <c r="I296" s="35"/>
      <c r="K296" s="79">
        <v>159225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11</v>
      </c>
      <c r="F297" s="100" t="s">
        <v>116</v>
      </c>
      <c r="G297" s="35"/>
      <c r="H297" s="79">
        <v>0</v>
      </c>
      <c r="I297" s="35"/>
      <c r="K297" s="79">
        <v>664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12</v>
      </c>
      <c r="F298" s="100" t="s">
        <v>153</v>
      </c>
      <c r="G298" s="35"/>
      <c r="H298" s="79">
        <v>0</v>
      </c>
      <c r="I298" s="35"/>
      <c r="K298" s="79">
        <v>85000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13</v>
      </c>
      <c r="F299" s="100" t="s">
        <v>139</v>
      </c>
      <c r="G299" s="35"/>
      <c r="H299" s="79">
        <v>0</v>
      </c>
      <c r="I299" s="35"/>
      <c r="K299" s="79">
        <v>664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15</v>
      </c>
      <c r="F300" s="100" t="s">
        <v>127</v>
      </c>
      <c r="G300" s="35"/>
      <c r="H300" s="79">
        <v>0</v>
      </c>
      <c r="I300" s="35"/>
      <c r="K300" s="79">
        <v>6902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17</v>
      </c>
      <c r="F301" s="100" t="s">
        <v>71</v>
      </c>
      <c r="G301" s="35"/>
      <c r="H301" s="79">
        <v>0</v>
      </c>
      <c r="I301" s="35"/>
      <c r="K301" s="79">
        <v>99542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18</v>
      </c>
      <c r="F302" s="100" t="s">
        <v>155</v>
      </c>
      <c r="G302" s="35"/>
      <c r="H302" s="79">
        <v>0</v>
      </c>
      <c r="I302" s="35"/>
      <c r="K302" s="79">
        <v>5309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19</v>
      </c>
      <c r="F303" s="100" t="s">
        <v>107</v>
      </c>
      <c r="G303" s="35"/>
      <c r="H303" s="79">
        <v>0</v>
      </c>
      <c r="I303" s="35"/>
      <c r="K303" s="79">
        <v>1195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21</v>
      </c>
      <c r="F304" s="100" t="s">
        <v>140</v>
      </c>
      <c r="G304" s="35"/>
      <c r="H304" s="79">
        <v>0</v>
      </c>
      <c r="I304" s="35"/>
      <c r="K304" s="79">
        <v>6636</v>
      </c>
      <c r="L304" s="79" t="e">
        <f>H304-K304</f>
        <v>#NULL!</v>
      </c>
      <c r="M304" s="98"/>
    </row>
    <row r="305" spans="1:13" ht="15">
      <c r="A305" s="83"/>
      <c r="B305" s="99"/>
      <c r="C305" s="36"/>
      <c r="D305" s="36"/>
      <c r="E305" s="100" t="s">
        <v>22</v>
      </c>
      <c r="F305" s="100" t="s">
        <v>144</v>
      </c>
      <c r="G305" s="35"/>
      <c r="H305" s="79">
        <v>0</v>
      </c>
      <c r="I305" s="35"/>
      <c r="K305" s="79">
        <v>23890</v>
      </c>
      <c r="L305" s="79" t="e">
        <f>H305-K305</f>
        <v>#NULL!</v>
      </c>
      <c r="M305" s="98"/>
    </row>
    <row r="306" spans="1:13" ht="15">
      <c r="A306" s="83"/>
      <c r="B306" s="99"/>
      <c r="C306" s="36"/>
      <c r="D306" s="36"/>
      <c r="E306" s="100" t="s">
        <v>23</v>
      </c>
      <c r="F306" s="100" t="s">
        <v>138</v>
      </c>
      <c r="G306" s="35"/>
      <c r="H306" s="79">
        <v>0</v>
      </c>
      <c r="I306" s="35"/>
      <c r="K306" s="79">
        <v>3331</v>
      </c>
      <c r="L306" s="79" t="e">
        <f>H306-K306</f>
        <v>#NULL!</v>
      </c>
      <c r="M306" s="98"/>
    </row>
    <row r="307" spans="1:13" ht="15">
      <c r="A307" s="83"/>
      <c r="B307" s="99"/>
      <c r="C307" s="36"/>
      <c r="D307" s="36"/>
      <c r="E307" s="100" t="s">
        <v>24</v>
      </c>
      <c r="F307" s="100" t="s">
        <v>91</v>
      </c>
      <c r="G307" s="35"/>
      <c r="H307" s="79">
        <v>0</v>
      </c>
      <c r="I307" s="35"/>
      <c r="K307" s="79">
        <v>11932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25</v>
      </c>
      <c r="F308" s="100" t="s">
        <v>101</v>
      </c>
      <c r="G308" s="35"/>
      <c r="H308" s="79">
        <v>0</v>
      </c>
      <c r="I308" s="35"/>
      <c r="K308" s="79">
        <v>1991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27</v>
      </c>
      <c r="F309" s="100" t="s">
        <v>109</v>
      </c>
      <c r="G309" s="35"/>
      <c r="H309" s="79">
        <v>0</v>
      </c>
      <c r="I309" s="35"/>
      <c r="K309" s="79">
        <v>3982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28</v>
      </c>
      <c r="F310" s="100" t="s">
        <v>111</v>
      </c>
      <c r="G310" s="35"/>
      <c r="H310" s="79">
        <v>0</v>
      </c>
      <c r="I310" s="35"/>
      <c r="K310" s="79">
        <v>9291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29</v>
      </c>
      <c r="F311" s="100" t="s">
        <v>86</v>
      </c>
      <c r="G311" s="35"/>
      <c r="H311" s="79">
        <v>0</v>
      </c>
      <c r="I311" s="35"/>
      <c r="K311" s="79">
        <v>3982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32</v>
      </c>
      <c r="F312" s="100" t="s">
        <v>96</v>
      </c>
      <c r="G312" s="35"/>
      <c r="H312" s="79">
        <v>0</v>
      </c>
      <c r="I312" s="35"/>
      <c r="K312" s="79">
        <v>3318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34</v>
      </c>
      <c r="F313" s="100" t="s">
        <v>113</v>
      </c>
      <c r="G313" s="35"/>
      <c r="H313" s="79">
        <v>0</v>
      </c>
      <c r="I313" s="35"/>
      <c r="K313" s="79">
        <v>332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36</v>
      </c>
      <c r="F314" s="100" t="s">
        <v>117</v>
      </c>
      <c r="G314" s="35"/>
      <c r="H314" s="79">
        <v>0</v>
      </c>
      <c r="I314" s="35"/>
      <c r="K314" s="79">
        <v>199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37</v>
      </c>
      <c r="F315" s="100" t="s">
        <v>124</v>
      </c>
      <c r="G315" s="35"/>
      <c r="H315" s="79">
        <v>0</v>
      </c>
      <c r="I315" s="35"/>
      <c r="K315" s="79">
        <v>1022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63</v>
      </c>
      <c r="F316" s="100" t="s">
        <v>157</v>
      </c>
      <c r="G316" s="35"/>
      <c r="H316" s="79">
        <v>1446241</v>
      </c>
      <c r="I316" s="35"/>
      <c r="K316" s="79">
        <v>0</v>
      </c>
      <c r="L316" s="79" t="e">
        <f>H316-K316</f>
        <v>#NULL!</v>
      </c>
      <c r="M316" s="98"/>
    </row>
    <row r="317" spans="1:13" ht="15" hidden="1">
      <c r="A317" s="83"/>
      <c r="B317" s="99"/>
      <c r="C317" s="36">
        <v>3</v>
      </c>
      <c r="D317" s="36"/>
      <c r="E317" s="36"/>
      <c r="F317" s="35"/>
      <c r="G317" s="35"/>
      <c r="H317" s="35"/>
      <c r="I317" s="35"/>
      <c r="K317" s="35"/>
      <c r="L317" s="35"/>
      <c r="M317" s="98"/>
    </row>
    <row r="318" spans="1:13" ht="15">
      <c r="A318" s="40"/>
      <c r="B318" s="45"/>
      <c r="C318" s="109" t="s">
        <v>75</v>
      </c>
      <c r="D318" s="109"/>
      <c r="E318" s="109" t="s">
        <v>123</v>
      </c>
      <c r="F318" s="110"/>
      <c r="G318" s="110">
        <v>0</v>
      </c>
      <c r="H318" s="110" t="e">
        <f>SUBTOTAL(9,H319:H333)</f>
        <v>#NULL!</v>
      </c>
      <c r="I318" s="110">
        <v>0</v>
      </c>
      <c r="J318" s="111" t="e">
        <f>G318+H318-I318</f>
        <v>#NULL!</v>
      </c>
      <c r="K318" s="110" t="e">
        <f>SUBTOTAL(9,K319:K333)</f>
        <v>#NULL!</v>
      </c>
      <c r="L318" s="110" t="e">
        <f>H318-K318</f>
        <v>#NULL!</v>
      </c>
      <c r="M318" s="111" t="e">
        <f>J318-K318</f>
        <v>#NULL!</v>
      </c>
    </row>
    <row r="319" spans="1:13" ht="15" hidden="1">
      <c r="A319" s="83"/>
      <c r="B319" s="99"/>
      <c r="C319" s="36"/>
      <c r="D319" s="36"/>
      <c r="E319" s="36"/>
      <c r="F319" s="35"/>
      <c r="G319" s="35"/>
      <c r="H319" s="35"/>
      <c r="I319" s="35"/>
      <c r="K319" s="35"/>
      <c r="L319" s="35"/>
      <c r="M319" s="98"/>
    </row>
    <row r="320" spans="1:13" ht="15">
      <c r="A320" s="83"/>
      <c r="B320" s="99"/>
      <c r="C320" s="36"/>
      <c r="D320" s="36"/>
      <c r="E320" s="100" t="s">
        <v>15</v>
      </c>
      <c r="F320" s="100" t="s">
        <v>127</v>
      </c>
      <c r="G320" s="35"/>
      <c r="H320" s="79">
        <v>0</v>
      </c>
      <c r="I320" s="35"/>
      <c r="K320" s="79">
        <v>3100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18</v>
      </c>
      <c r="F321" s="100" t="s">
        <v>155</v>
      </c>
      <c r="G321" s="35"/>
      <c r="H321" s="79">
        <v>0</v>
      </c>
      <c r="I321" s="35"/>
      <c r="K321" s="79">
        <v>5100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19</v>
      </c>
      <c r="F322" s="100" t="s">
        <v>107</v>
      </c>
      <c r="G322" s="35"/>
      <c r="H322" s="79">
        <v>0</v>
      </c>
      <c r="I322" s="35"/>
      <c r="K322" s="79">
        <v>500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27</v>
      </c>
      <c r="F323" s="100" t="s">
        <v>109</v>
      </c>
      <c r="G323" s="35"/>
      <c r="H323" s="79">
        <v>0</v>
      </c>
      <c r="I323" s="35"/>
      <c r="K323" s="79">
        <v>11960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29</v>
      </c>
      <c r="F324" s="100" t="s">
        <v>86</v>
      </c>
      <c r="G324" s="35"/>
      <c r="H324" s="79">
        <v>0</v>
      </c>
      <c r="I324" s="35"/>
      <c r="K324" s="79">
        <v>28580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32</v>
      </c>
      <c r="F325" s="100" t="s">
        <v>96</v>
      </c>
      <c r="G325" s="35"/>
      <c r="H325" s="79">
        <v>0</v>
      </c>
      <c r="I325" s="35"/>
      <c r="K325" s="79">
        <v>740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41</v>
      </c>
      <c r="F326" s="100" t="s">
        <v>132</v>
      </c>
      <c r="G326" s="35"/>
      <c r="H326" s="79">
        <v>0</v>
      </c>
      <c r="I326" s="35"/>
      <c r="K326" s="79">
        <v>8400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45</v>
      </c>
      <c r="F327" s="100" t="s">
        <v>148</v>
      </c>
      <c r="G327" s="35"/>
      <c r="H327" s="79">
        <v>0</v>
      </c>
      <c r="I327" s="35"/>
      <c r="K327" s="79">
        <v>50000</v>
      </c>
      <c r="L327" s="79" t="e">
        <f>H327-K327</f>
        <v>#NULL!</v>
      </c>
      <c r="M327" s="98"/>
    </row>
    <row r="328" spans="1:13" ht="15">
      <c r="A328" s="83"/>
      <c r="B328" s="99"/>
      <c r="C328" s="36"/>
      <c r="D328" s="36"/>
      <c r="E328" s="100" t="s">
        <v>46</v>
      </c>
      <c r="F328" s="100" t="s">
        <v>69</v>
      </c>
      <c r="G328" s="35"/>
      <c r="H328" s="79">
        <v>0</v>
      </c>
      <c r="I328" s="35"/>
      <c r="K328" s="79">
        <v>50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47</v>
      </c>
      <c r="F329" s="100" t="s">
        <v>151</v>
      </c>
      <c r="G329" s="35"/>
      <c r="H329" s="79">
        <v>0</v>
      </c>
      <c r="I329" s="35"/>
      <c r="K329" s="79">
        <v>8000</v>
      </c>
      <c r="L329" s="79" t="e">
        <f>H329-K329</f>
        <v>#NULL!</v>
      </c>
      <c r="M329" s="98"/>
    </row>
    <row r="330" spans="1:13" ht="15">
      <c r="A330" s="83"/>
      <c r="B330" s="99"/>
      <c r="C330" s="36"/>
      <c r="D330" s="36"/>
      <c r="E330" s="100" t="s">
        <v>50</v>
      </c>
      <c r="F330" s="100" t="s">
        <v>143</v>
      </c>
      <c r="G330" s="35"/>
      <c r="H330" s="79">
        <v>0</v>
      </c>
      <c r="I330" s="35"/>
      <c r="K330" s="79">
        <v>119860</v>
      </c>
      <c r="L330" s="79" t="e">
        <f>H330-K330</f>
        <v>#NULL!</v>
      </c>
      <c r="M330" s="98"/>
    </row>
    <row r="331" spans="1:13" ht="15">
      <c r="A331" s="83"/>
      <c r="B331" s="99"/>
      <c r="C331" s="36"/>
      <c r="D331" s="36"/>
      <c r="E331" s="100" t="s">
        <v>63</v>
      </c>
      <c r="F331" s="100" t="s">
        <v>157</v>
      </c>
      <c r="G331" s="35"/>
      <c r="H331" s="79">
        <v>49980</v>
      </c>
      <c r="I331" s="35"/>
      <c r="K331" s="79">
        <v>0</v>
      </c>
      <c r="L331" s="79" t="e">
        <f>H331-K331</f>
        <v>#NULL!</v>
      </c>
      <c r="M331" s="98"/>
    </row>
    <row r="332" spans="1:13" ht="15">
      <c r="A332" s="83"/>
      <c r="B332" s="99"/>
      <c r="C332" s="36"/>
      <c r="D332" s="36"/>
      <c r="E332" s="100" t="s">
        <v>64</v>
      </c>
      <c r="F332" s="100" t="s">
        <v>161</v>
      </c>
      <c r="G332" s="35"/>
      <c r="H332" s="79">
        <v>186310</v>
      </c>
      <c r="I332" s="35"/>
      <c r="K332" s="79">
        <v>0</v>
      </c>
      <c r="L332" s="79" t="e">
        <f>H332-K332</f>
        <v>#NULL!</v>
      </c>
      <c r="M332" s="98"/>
    </row>
    <row r="333" spans="1:13" ht="15" hidden="1">
      <c r="A333" s="83"/>
      <c r="B333" s="99"/>
      <c r="C333" s="36">
        <v>3</v>
      </c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3:13" ht="15" hidden="1">
      <c r="C334">
        <v>2</v>
      </c>
      <c r="F334" s="25"/>
      <c r="H334" s="25"/>
      <c r="K334" s="25"/>
      <c r="L334" s="25"/>
      <c r="M334" s="98"/>
    </row>
    <row r="335" spans="1:13" ht="15">
      <c r="A335" s="38"/>
      <c r="B335" s="21" t="s">
        <v>2</v>
      </c>
      <c r="C335" s="21" t="s">
        <v>92</v>
      </c>
      <c r="D335" s="21"/>
      <c r="E335" s="22"/>
      <c r="F335" s="23"/>
      <c r="G335" s="70">
        <v>36243</v>
      </c>
      <c r="H335" s="23" t="e">
        <f>SUBTOTAL(9,H336:H382)</f>
        <v>#NULL!</v>
      </c>
      <c r="I335" s="70">
        <v>20000</v>
      </c>
      <c r="J335" s="23" t="e">
        <f>G335+H335-I335</f>
        <v>#NULL!</v>
      </c>
      <c r="K335" s="23" t="e">
        <f>SUBTOTAL(9,K336:K382)</f>
        <v>#NULL!</v>
      </c>
      <c r="L335" s="23" t="e">
        <f>H335-K335</f>
        <v>#NULL!</v>
      </c>
      <c r="M335" s="121" t="e">
        <f>J335-K335</f>
        <v>#NULL!</v>
      </c>
    </row>
    <row r="336" spans="1:13" ht="15" hidden="1">
      <c r="A336" s="39"/>
      <c r="B336" s="44"/>
      <c r="C336" s="20"/>
      <c r="D336" s="20"/>
      <c r="E336" s="20"/>
      <c r="F336" s="24"/>
      <c r="H336" s="24"/>
      <c r="K336" s="24"/>
      <c r="L336" s="24"/>
      <c r="M336" s="98"/>
    </row>
    <row r="337" spans="1:13" ht="15">
      <c r="A337" s="40"/>
      <c r="B337" s="45"/>
      <c r="C337" s="109" t="s">
        <v>76</v>
      </c>
      <c r="D337" s="109"/>
      <c r="E337" s="109" t="s">
        <v>118</v>
      </c>
      <c r="F337" s="110"/>
      <c r="G337" s="110">
        <v>36243</v>
      </c>
      <c r="H337" s="110" t="e">
        <f>SUBTOTAL(9,H338:H369)</f>
        <v>#NULL!</v>
      </c>
      <c r="I337" s="110">
        <v>20000</v>
      </c>
      <c r="J337" s="111" t="e">
        <f>G337+H337-I337</f>
        <v>#NULL!</v>
      </c>
      <c r="K337" s="110" t="e">
        <f>SUBTOTAL(9,K338:K369)</f>
        <v>#NULL!</v>
      </c>
      <c r="L337" s="110" t="e">
        <f>H337-K337</f>
        <v>#NULL!</v>
      </c>
      <c r="M337" s="111" t="e">
        <f>J337-K337</f>
        <v>#NULL!</v>
      </c>
    </row>
    <row r="338" spans="1:13" ht="15" hidden="1">
      <c r="A338" s="83"/>
      <c r="B338" s="99"/>
      <c r="C338" s="36"/>
      <c r="D338" s="36"/>
      <c r="E338" s="36"/>
      <c r="F338" s="35"/>
      <c r="G338" s="35"/>
      <c r="H338" s="35"/>
      <c r="I338" s="35"/>
      <c r="K338" s="35"/>
      <c r="L338" s="35"/>
      <c r="M338" s="98"/>
    </row>
    <row r="339" spans="1:13" ht="15">
      <c r="A339" s="83"/>
      <c r="B339" s="99"/>
      <c r="C339" s="36"/>
      <c r="D339" s="36"/>
      <c r="E339" s="100" t="s">
        <v>11</v>
      </c>
      <c r="F339" s="100" t="s">
        <v>116</v>
      </c>
      <c r="G339" s="35"/>
      <c r="H339" s="79">
        <v>0</v>
      </c>
      <c r="I339" s="35"/>
      <c r="K339" s="79">
        <v>2500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14</v>
      </c>
      <c r="F340" s="100" t="s">
        <v>141</v>
      </c>
      <c r="G340" s="35"/>
      <c r="H340" s="79">
        <v>0</v>
      </c>
      <c r="I340" s="35"/>
      <c r="K340" s="79">
        <v>200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15</v>
      </c>
      <c r="F341" s="100" t="s">
        <v>127</v>
      </c>
      <c r="G341" s="35"/>
      <c r="H341" s="79">
        <v>0</v>
      </c>
      <c r="I341" s="35"/>
      <c r="K341" s="79">
        <v>6027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17</v>
      </c>
      <c r="F342" s="100" t="s">
        <v>71</v>
      </c>
      <c r="G342" s="35"/>
      <c r="H342" s="79">
        <v>0</v>
      </c>
      <c r="I342" s="35"/>
      <c r="K342" s="79">
        <v>25000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18</v>
      </c>
      <c r="F343" s="100" t="s">
        <v>155</v>
      </c>
      <c r="G343" s="35"/>
      <c r="H343" s="79">
        <v>0</v>
      </c>
      <c r="I343" s="35"/>
      <c r="K343" s="79">
        <v>500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22</v>
      </c>
      <c r="F344" s="100" t="s">
        <v>144</v>
      </c>
      <c r="G344" s="35"/>
      <c r="H344" s="79">
        <v>0</v>
      </c>
      <c r="I344" s="35"/>
      <c r="K344" s="79">
        <v>104404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23</v>
      </c>
      <c r="F345" s="100" t="s">
        <v>138</v>
      </c>
      <c r="G345" s="35"/>
      <c r="H345" s="79">
        <v>0</v>
      </c>
      <c r="I345" s="35"/>
      <c r="K345" s="79">
        <v>40000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24</v>
      </c>
      <c r="F346" s="100" t="s">
        <v>91</v>
      </c>
      <c r="G346" s="35"/>
      <c r="H346" s="79">
        <v>0</v>
      </c>
      <c r="I346" s="35"/>
      <c r="K346" s="79">
        <v>12000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25</v>
      </c>
      <c r="F347" s="100" t="s">
        <v>101</v>
      </c>
      <c r="G347" s="35"/>
      <c r="H347" s="79">
        <v>0</v>
      </c>
      <c r="I347" s="35"/>
      <c r="K347" s="79">
        <v>6500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26</v>
      </c>
      <c r="F348" s="100" t="s">
        <v>112</v>
      </c>
      <c r="G348" s="35"/>
      <c r="H348" s="79">
        <v>0</v>
      </c>
      <c r="I348" s="35"/>
      <c r="K348" s="79">
        <v>8500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27</v>
      </c>
      <c r="F349" s="100" t="s">
        <v>109</v>
      </c>
      <c r="G349" s="35"/>
      <c r="H349" s="79">
        <v>0</v>
      </c>
      <c r="I349" s="35"/>
      <c r="K349" s="79">
        <v>33000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28</v>
      </c>
      <c r="F350" s="100" t="s">
        <v>111</v>
      </c>
      <c r="G350" s="35"/>
      <c r="H350" s="79">
        <v>0</v>
      </c>
      <c r="I350" s="35"/>
      <c r="K350" s="79">
        <v>9000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29</v>
      </c>
      <c r="F351" s="100" t="s">
        <v>86</v>
      </c>
      <c r="G351" s="35"/>
      <c r="H351" s="79">
        <v>0</v>
      </c>
      <c r="I351" s="35"/>
      <c r="K351" s="79">
        <v>21160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31</v>
      </c>
      <c r="F352" s="100" t="s">
        <v>160</v>
      </c>
      <c r="G352" s="35"/>
      <c r="H352" s="79">
        <v>0</v>
      </c>
      <c r="I352" s="35"/>
      <c r="K352" s="79">
        <v>7500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32</v>
      </c>
      <c r="F353" s="100" t="s">
        <v>96</v>
      </c>
      <c r="G353" s="35"/>
      <c r="H353" s="79">
        <v>0</v>
      </c>
      <c r="I353" s="35"/>
      <c r="K353" s="79">
        <v>8500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33</v>
      </c>
      <c r="F354" s="100" t="s">
        <v>88</v>
      </c>
      <c r="G354" s="35"/>
      <c r="H354" s="79">
        <v>0</v>
      </c>
      <c r="I354" s="35"/>
      <c r="K354" s="79">
        <v>2000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34</v>
      </c>
      <c r="F355" s="100" t="s">
        <v>113</v>
      </c>
      <c r="G355" s="35"/>
      <c r="H355" s="79">
        <v>0</v>
      </c>
      <c r="I355" s="35"/>
      <c r="K355" s="79">
        <v>2300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35</v>
      </c>
      <c r="F356" s="100" t="s">
        <v>97</v>
      </c>
      <c r="G356" s="35"/>
      <c r="H356" s="79">
        <v>0</v>
      </c>
      <c r="I356" s="35"/>
      <c r="K356" s="79">
        <v>2500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36</v>
      </c>
      <c r="F357" s="100" t="s">
        <v>117</v>
      </c>
      <c r="G357" s="35"/>
      <c r="H357" s="79">
        <v>0</v>
      </c>
      <c r="I357" s="35"/>
      <c r="K357" s="79">
        <v>1000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37</v>
      </c>
      <c r="F358" s="100" t="s">
        <v>124</v>
      </c>
      <c r="G358" s="35"/>
      <c r="H358" s="79">
        <v>0</v>
      </c>
      <c r="I358" s="35"/>
      <c r="K358" s="79">
        <v>10000</v>
      </c>
      <c r="L358" s="79" t="e">
        <f>H358-K358</f>
        <v>#NULL!</v>
      </c>
      <c r="M358" s="98"/>
    </row>
    <row r="359" spans="1:13" ht="15">
      <c r="A359" s="83"/>
      <c r="B359" s="99"/>
      <c r="C359" s="36"/>
      <c r="D359" s="36"/>
      <c r="E359" s="100" t="s">
        <v>38</v>
      </c>
      <c r="F359" s="100" t="s">
        <v>158</v>
      </c>
      <c r="G359" s="35"/>
      <c r="H359" s="79">
        <v>0</v>
      </c>
      <c r="I359" s="35"/>
      <c r="K359" s="79">
        <v>100</v>
      </c>
      <c r="L359" s="79" t="e">
        <f>H359-K359</f>
        <v>#NULL!</v>
      </c>
      <c r="M359" s="98"/>
    </row>
    <row r="360" spans="1:13" ht="15">
      <c r="A360" s="83"/>
      <c r="B360" s="99"/>
      <c r="C360" s="36"/>
      <c r="D360" s="36"/>
      <c r="E360" s="100" t="s">
        <v>39</v>
      </c>
      <c r="F360" s="100" t="s">
        <v>89</v>
      </c>
      <c r="G360" s="35"/>
      <c r="H360" s="79">
        <v>0</v>
      </c>
      <c r="I360" s="35"/>
      <c r="K360" s="79">
        <v>100</v>
      </c>
      <c r="L360" s="79" t="e">
        <f>H360-K360</f>
        <v>#NULL!</v>
      </c>
      <c r="M360" s="98"/>
    </row>
    <row r="361" spans="1:13" ht="15">
      <c r="A361" s="83"/>
      <c r="B361" s="99"/>
      <c r="C361" s="36"/>
      <c r="D361" s="36"/>
      <c r="E361" s="100" t="s">
        <v>40</v>
      </c>
      <c r="F361" s="100" t="s">
        <v>126</v>
      </c>
      <c r="G361" s="35"/>
      <c r="H361" s="79">
        <v>0</v>
      </c>
      <c r="I361" s="35"/>
      <c r="K361" s="79">
        <v>600</v>
      </c>
      <c r="L361" s="79" t="e">
        <f>H361-K361</f>
        <v>#NULL!</v>
      </c>
      <c r="M361" s="98"/>
    </row>
    <row r="362" spans="1:13" ht="15">
      <c r="A362" s="83"/>
      <c r="B362" s="99"/>
      <c r="C362" s="36"/>
      <c r="D362" s="36"/>
      <c r="E362" s="100" t="s">
        <v>41</v>
      </c>
      <c r="F362" s="100" t="s">
        <v>132</v>
      </c>
      <c r="G362" s="35"/>
      <c r="H362" s="79">
        <v>0</v>
      </c>
      <c r="I362" s="35"/>
      <c r="K362" s="79">
        <v>22697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50</v>
      </c>
      <c r="F363" s="100" t="s">
        <v>143</v>
      </c>
      <c r="G363" s="35"/>
      <c r="H363" s="79">
        <v>0</v>
      </c>
      <c r="I363" s="35"/>
      <c r="K363" s="79">
        <v>66361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56</v>
      </c>
      <c r="F364" s="100" t="s">
        <v>150</v>
      </c>
      <c r="G364" s="35"/>
      <c r="H364" s="79">
        <v>186</v>
      </c>
      <c r="I364" s="35"/>
      <c r="K364" s="79">
        <v>0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57</v>
      </c>
      <c r="F365" s="100" t="s">
        <v>106</v>
      </c>
      <c r="G365" s="35"/>
      <c r="H365" s="79">
        <v>133</v>
      </c>
      <c r="I365" s="35"/>
      <c r="K365" s="79">
        <v>0</v>
      </c>
      <c r="L365" s="79" t="e">
        <f>H365-K365</f>
        <v>#NULL!</v>
      </c>
      <c r="M365" s="98"/>
    </row>
    <row r="366" spans="1:13" ht="15">
      <c r="A366" s="83"/>
      <c r="B366" s="99"/>
      <c r="C366" s="36"/>
      <c r="D366" s="36"/>
      <c r="E366" s="100" t="s">
        <v>58</v>
      </c>
      <c r="F366" s="100" t="s">
        <v>163</v>
      </c>
      <c r="G366" s="35"/>
      <c r="H366" s="79">
        <v>100</v>
      </c>
      <c r="I366" s="35"/>
      <c r="K366" s="79">
        <v>0</v>
      </c>
      <c r="L366" s="79" t="e">
        <f>H366-K366</f>
        <v>#NULL!</v>
      </c>
      <c r="M366" s="98"/>
    </row>
    <row r="367" spans="1:13" ht="15">
      <c r="A367" s="83"/>
      <c r="B367" s="99"/>
      <c r="C367" s="36"/>
      <c r="D367" s="36"/>
      <c r="E367" s="100" t="s">
        <v>60</v>
      </c>
      <c r="F367" s="100" t="s">
        <v>115</v>
      </c>
      <c r="G367" s="35"/>
      <c r="H367" s="79">
        <v>271456</v>
      </c>
      <c r="I367" s="35"/>
      <c r="K367" s="79">
        <v>0</v>
      </c>
      <c r="L367" s="79" t="e">
        <f>H367-K367</f>
        <v>#NULL!</v>
      </c>
      <c r="M367" s="98"/>
    </row>
    <row r="368" spans="1:13" ht="15">
      <c r="A368" s="83"/>
      <c r="B368" s="99"/>
      <c r="C368" s="36"/>
      <c r="D368" s="36"/>
      <c r="E368" s="100" t="s">
        <v>61</v>
      </c>
      <c r="F368" s="100" t="s">
        <v>131</v>
      </c>
      <c r="G368" s="35"/>
      <c r="H368" s="79">
        <v>104331</v>
      </c>
      <c r="I368" s="35"/>
      <c r="K368" s="79">
        <v>0</v>
      </c>
      <c r="L368" s="79" t="e">
        <f>H368-K368</f>
        <v>#NULL!</v>
      </c>
      <c r="M368" s="98"/>
    </row>
    <row r="369" spans="1:13" ht="15" hidden="1">
      <c r="A369" s="83"/>
      <c r="B369" s="99"/>
      <c r="C369" s="36">
        <v>3</v>
      </c>
      <c r="D369" s="36"/>
      <c r="E369" s="36"/>
      <c r="F369" s="35"/>
      <c r="G369" s="35"/>
      <c r="H369" s="35"/>
      <c r="I369" s="35"/>
      <c r="K369" s="35"/>
      <c r="L369" s="35"/>
      <c r="M369" s="98"/>
    </row>
    <row r="370" spans="1:13" ht="15">
      <c r="A370" s="40"/>
      <c r="B370" s="45"/>
      <c r="C370" s="109" t="s">
        <v>77</v>
      </c>
      <c r="D370" s="109"/>
      <c r="E370" s="109" t="s">
        <v>130</v>
      </c>
      <c r="F370" s="110"/>
      <c r="G370" s="110">
        <v>0</v>
      </c>
      <c r="H370" s="110" t="e">
        <f>SUBTOTAL(9,H371:H381)</f>
        <v>#NULL!</v>
      </c>
      <c r="I370" s="110">
        <v>0</v>
      </c>
      <c r="J370" s="111" t="e">
        <f>G370+H370-I370</f>
        <v>#NULL!</v>
      </c>
      <c r="K370" s="110" t="e">
        <f>SUBTOTAL(9,K371:K381)</f>
        <v>#NULL!</v>
      </c>
      <c r="L370" s="110" t="e">
        <f>H370-K370</f>
        <v>#NULL!</v>
      </c>
      <c r="M370" s="111" t="e">
        <f>J370-K370</f>
        <v>#NULL!</v>
      </c>
    </row>
    <row r="371" spans="1:13" ht="15" hidden="1">
      <c r="A371" s="83"/>
      <c r="B371" s="99"/>
      <c r="C371" s="36"/>
      <c r="D371" s="36"/>
      <c r="E371" s="36"/>
      <c r="F371" s="35"/>
      <c r="G371" s="35"/>
      <c r="H371" s="35"/>
      <c r="I371" s="35"/>
      <c r="K371" s="35"/>
      <c r="L371" s="35"/>
      <c r="M371" s="98"/>
    </row>
    <row r="372" spans="1:13" ht="15">
      <c r="A372" s="83"/>
      <c r="B372" s="99"/>
      <c r="C372" s="36"/>
      <c r="D372" s="36"/>
      <c r="E372" s="100" t="s">
        <v>11</v>
      </c>
      <c r="F372" s="100" t="s">
        <v>116</v>
      </c>
      <c r="G372" s="35"/>
      <c r="H372" s="79">
        <v>0</v>
      </c>
      <c r="I372" s="35"/>
      <c r="K372" s="79">
        <v>0</v>
      </c>
      <c r="L372" s="79" t="e">
        <f>H372-K372</f>
        <v>#NULL!</v>
      </c>
      <c r="M372" s="98"/>
    </row>
    <row r="373" spans="1:13" ht="15">
      <c r="A373" s="83"/>
      <c r="B373" s="99"/>
      <c r="C373" s="36"/>
      <c r="D373" s="36"/>
      <c r="E373" s="100" t="s">
        <v>15</v>
      </c>
      <c r="F373" s="100" t="s">
        <v>127</v>
      </c>
      <c r="G373" s="35"/>
      <c r="H373" s="79">
        <v>0</v>
      </c>
      <c r="I373" s="35"/>
      <c r="K373" s="79">
        <v>0</v>
      </c>
      <c r="L373" s="79" t="e">
        <f>H373-K373</f>
        <v>#NULL!</v>
      </c>
      <c r="M373" s="98"/>
    </row>
    <row r="374" spans="1:13" ht="15">
      <c r="A374" s="83"/>
      <c r="B374" s="99"/>
      <c r="C374" s="36"/>
      <c r="D374" s="36"/>
      <c r="E374" s="100" t="s">
        <v>18</v>
      </c>
      <c r="F374" s="100" t="s">
        <v>155</v>
      </c>
      <c r="G374" s="35"/>
      <c r="H374" s="79">
        <v>0</v>
      </c>
      <c r="I374" s="35"/>
      <c r="K374" s="79">
        <v>0</v>
      </c>
      <c r="L374" s="79" t="e">
        <f>H374-K374</f>
        <v>#NULL!</v>
      </c>
      <c r="M374" s="98"/>
    </row>
    <row r="375" spans="1:13" ht="15">
      <c r="A375" s="83"/>
      <c r="B375" s="99"/>
      <c r="C375" s="36"/>
      <c r="D375" s="36"/>
      <c r="E375" s="100" t="s">
        <v>22</v>
      </c>
      <c r="F375" s="100" t="s">
        <v>144</v>
      </c>
      <c r="G375" s="35"/>
      <c r="H375" s="79">
        <v>0</v>
      </c>
      <c r="I375" s="35"/>
      <c r="K375" s="79">
        <v>0</v>
      </c>
      <c r="L375" s="79" t="e">
        <f>H375-K375</f>
        <v>#NULL!</v>
      </c>
      <c r="M375" s="98"/>
    </row>
    <row r="376" spans="1:13" ht="15">
      <c r="A376" s="83"/>
      <c r="B376" s="99"/>
      <c r="C376" s="36"/>
      <c r="D376" s="36"/>
      <c r="E376" s="100" t="s">
        <v>23</v>
      </c>
      <c r="F376" s="100" t="s">
        <v>138</v>
      </c>
      <c r="G376" s="35"/>
      <c r="H376" s="79">
        <v>0</v>
      </c>
      <c r="I376" s="35"/>
      <c r="K376" s="79">
        <v>0</v>
      </c>
      <c r="L376" s="79" t="e">
        <f>H376-K376</f>
        <v>#NULL!</v>
      </c>
      <c r="M376" s="98"/>
    </row>
    <row r="377" spans="1:13" ht="15">
      <c r="A377" s="83"/>
      <c r="B377" s="99"/>
      <c r="C377" s="36"/>
      <c r="D377" s="36"/>
      <c r="E377" s="100" t="s">
        <v>27</v>
      </c>
      <c r="F377" s="100" t="s">
        <v>109</v>
      </c>
      <c r="G377" s="35"/>
      <c r="H377" s="79">
        <v>0</v>
      </c>
      <c r="I377" s="35"/>
      <c r="K377" s="79">
        <v>0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29</v>
      </c>
      <c r="F378" s="100" t="s">
        <v>86</v>
      </c>
      <c r="G378" s="35"/>
      <c r="H378" s="79">
        <v>0</v>
      </c>
      <c r="I378" s="35"/>
      <c r="K378" s="79">
        <v>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50</v>
      </c>
      <c r="F379" s="100" t="s">
        <v>143</v>
      </c>
      <c r="G379" s="35"/>
      <c r="H379" s="79">
        <v>0</v>
      </c>
      <c r="I379" s="35"/>
      <c r="K379" s="79">
        <v>0</v>
      </c>
      <c r="L379" s="79" t="e">
        <f>H379-K379</f>
        <v>#NULL!</v>
      </c>
      <c r="M379" s="98"/>
    </row>
    <row r="380" spans="1:13" ht="15">
      <c r="A380" s="83"/>
      <c r="B380" s="99"/>
      <c r="C380" s="36"/>
      <c r="D380" s="36"/>
      <c r="E380" s="100" t="s">
        <v>60</v>
      </c>
      <c r="F380" s="100" t="s">
        <v>115</v>
      </c>
      <c r="G380" s="35"/>
      <c r="H380" s="79">
        <v>0</v>
      </c>
      <c r="I380" s="35"/>
      <c r="K380" s="79">
        <v>0</v>
      </c>
      <c r="L380" s="79" t="e">
        <f>H380-K380</f>
        <v>#NULL!</v>
      </c>
      <c r="M380" s="98"/>
    </row>
    <row r="381" spans="1:13" ht="15" hidden="1">
      <c r="A381" s="83"/>
      <c r="B381" s="99"/>
      <c r="C381" s="36">
        <v>3</v>
      </c>
      <c r="D381" s="36"/>
      <c r="E381" s="36"/>
      <c r="F381" s="35"/>
      <c r="G381" s="35"/>
      <c r="H381" s="35"/>
      <c r="I381" s="35"/>
      <c r="K381" s="35"/>
      <c r="L381" s="35"/>
      <c r="M381" s="98"/>
    </row>
    <row r="382" spans="3:13" ht="15" hidden="1">
      <c r="C382">
        <v>2</v>
      </c>
      <c r="F382" s="25"/>
      <c r="H382" s="25"/>
      <c r="K382" s="25"/>
      <c r="L382" s="25"/>
      <c r="M382" s="98"/>
    </row>
    <row r="383" spans="1:13" ht="15">
      <c r="A383" s="38"/>
      <c r="B383" s="21" t="s">
        <v>3</v>
      </c>
      <c r="C383" s="21" t="s">
        <v>87</v>
      </c>
      <c r="D383" s="21"/>
      <c r="E383" s="22"/>
      <c r="F383" s="23"/>
      <c r="G383" s="70">
        <v>28381</v>
      </c>
      <c r="H383" s="23" t="e">
        <f>SUBTOTAL(9,H384:H452)</f>
        <v>#NULL!</v>
      </c>
      <c r="I383" s="70">
        <v>30844</v>
      </c>
      <c r="J383" s="23" t="e">
        <f>G383+H383-I383</f>
        <v>#NULL!</v>
      </c>
      <c r="K383" s="23" t="e">
        <f>SUBTOTAL(9,K384:K452)</f>
        <v>#NULL!</v>
      </c>
      <c r="L383" s="23" t="e">
        <f>H383-K383</f>
        <v>#NULL!</v>
      </c>
      <c r="M383" s="121" t="e">
        <f>J383-K383</f>
        <v>#NULL!</v>
      </c>
    </row>
    <row r="384" spans="1:13" ht="15" hidden="1">
      <c r="A384" s="39"/>
      <c r="B384" s="44"/>
      <c r="C384" s="20"/>
      <c r="D384" s="20"/>
      <c r="E384" s="20"/>
      <c r="F384" s="24"/>
      <c r="H384" s="24"/>
      <c r="K384" s="24"/>
      <c r="L384" s="24"/>
      <c r="M384" s="98"/>
    </row>
    <row r="385" spans="1:13" ht="15">
      <c r="A385" s="40"/>
      <c r="B385" s="45"/>
      <c r="C385" s="109" t="s">
        <v>76</v>
      </c>
      <c r="D385" s="109"/>
      <c r="E385" s="109" t="s">
        <v>118</v>
      </c>
      <c r="F385" s="110"/>
      <c r="G385" s="110">
        <v>28381</v>
      </c>
      <c r="H385" s="110" t="e">
        <f>SUBTOTAL(9,H386:H425)</f>
        <v>#NULL!</v>
      </c>
      <c r="I385" s="110">
        <v>30844</v>
      </c>
      <c r="J385" s="111" t="e">
        <f>G385+H385-I385</f>
        <v>#NULL!</v>
      </c>
      <c r="K385" s="110" t="e">
        <f>SUBTOTAL(9,K386:K425)</f>
        <v>#NULL!</v>
      </c>
      <c r="L385" s="110" t="e">
        <f>H385-K385</f>
        <v>#NULL!</v>
      </c>
      <c r="M385" s="111" t="e">
        <f>J385-K385</f>
        <v>#NULL!</v>
      </c>
    </row>
    <row r="386" spans="1:13" ht="15" hidden="1">
      <c r="A386" s="83"/>
      <c r="B386" s="99"/>
      <c r="C386" s="36"/>
      <c r="D386" s="36"/>
      <c r="E386" s="36"/>
      <c r="F386" s="35"/>
      <c r="G386" s="35"/>
      <c r="H386" s="35"/>
      <c r="I386" s="35"/>
      <c r="K386" s="35"/>
      <c r="L386" s="35"/>
      <c r="M386" s="98"/>
    </row>
    <row r="387" spans="1:13" ht="15">
      <c r="A387" s="83"/>
      <c r="B387" s="99"/>
      <c r="C387" s="36"/>
      <c r="D387" s="36"/>
      <c r="E387" s="100" t="s">
        <v>7</v>
      </c>
      <c r="F387" s="100" t="s">
        <v>120</v>
      </c>
      <c r="G387" s="35"/>
      <c r="H387" s="79">
        <v>0</v>
      </c>
      <c r="I387" s="35"/>
      <c r="K387" s="79">
        <v>35800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9</v>
      </c>
      <c r="F388" s="100" t="s">
        <v>108</v>
      </c>
      <c r="G388" s="35"/>
      <c r="H388" s="79">
        <v>0</v>
      </c>
      <c r="I388" s="35"/>
      <c r="K388" s="79">
        <v>47000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10</v>
      </c>
      <c r="F389" s="100" t="s">
        <v>125</v>
      </c>
      <c r="G389" s="35"/>
      <c r="H389" s="79">
        <v>0</v>
      </c>
      <c r="I389" s="35"/>
      <c r="K389" s="79">
        <v>5800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11</v>
      </c>
      <c r="F390" s="100" t="s">
        <v>116</v>
      </c>
      <c r="G390" s="35"/>
      <c r="H390" s="79">
        <v>0</v>
      </c>
      <c r="I390" s="35"/>
      <c r="K390" s="79">
        <v>9000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12</v>
      </c>
      <c r="F391" s="100" t="s">
        <v>153</v>
      </c>
      <c r="G391" s="35"/>
      <c r="H391" s="79">
        <v>0</v>
      </c>
      <c r="I391" s="35"/>
      <c r="K391" s="79">
        <v>5300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13</v>
      </c>
      <c r="F392" s="100" t="s">
        <v>139</v>
      </c>
      <c r="G392" s="35"/>
      <c r="H392" s="79">
        <v>0</v>
      </c>
      <c r="I392" s="35"/>
      <c r="K392" s="79">
        <v>3000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15</v>
      </c>
      <c r="F393" s="100" t="s">
        <v>127</v>
      </c>
      <c r="G393" s="35"/>
      <c r="H393" s="79">
        <v>0</v>
      </c>
      <c r="I393" s="35"/>
      <c r="K393" s="79">
        <v>9700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16</v>
      </c>
      <c r="F394" s="100" t="s">
        <v>98</v>
      </c>
      <c r="G394" s="35"/>
      <c r="H394" s="79">
        <v>0</v>
      </c>
      <c r="I394" s="35"/>
      <c r="K394" s="79">
        <v>120000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17</v>
      </c>
      <c r="F395" s="100" t="s">
        <v>71</v>
      </c>
      <c r="G395" s="35"/>
      <c r="H395" s="79">
        <v>0</v>
      </c>
      <c r="I395" s="35"/>
      <c r="K395" s="79">
        <v>60000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18</v>
      </c>
      <c r="F396" s="100" t="s">
        <v>155</v>
      </c>
      <c r="G396" s="35"/>
      <c r="H396" s="79">
        <v>0</v>
      </c>
      <c r="I396" s="35"/>
      <c r="K396" s="79">
        <v>12197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19</v>
      </c>
      <c r="F397" s="100" t="s">
        <v>107</v>
      </c>
      <c r="G397" s="35"/>
      <c r="H397" s="79">
        <v>0</v>
      </c>
      <c r="I397" s="35"/>
      <c r="K397" s="79">
        <v>2830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20</v>
      </c>
      <c r="F398" s="100" t="s">
        <v>142</v>
      </c>
      <c r="G398" s="35"/>
      <c r="H398" s="79">
        <v>0</v>
      </c>
      <c r="I398" s="35"/>
      <c r="K398" s="79">
        <v>4900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21</v>
      </c>
      <c r="F399" s="100" t="s">
        <v>140</v>
      </c>
      <c r="G399" s="35"/>
      <c r="H399" s="79">
        <v>0</v>
      </c>
      <c r="I399" s="35"/>
      <c r="K399" s="79">
        <v>35240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22</v>
      </c>
      <c r="F400" s="100" t="s">
        <v>144</v>
      </c>
      <c r="G400" s="35"/>
      <c r="H400" s="79">
        <v>0</v>
      </c>
      <c r="I400" s="35"/>
      <c r="K400" s="79">
        <v>70041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23</v>
      </c>
      <c r="F401" s="100" t="s">
        <v>138</v>
      </c>
      <c r="G401" s="35"/>
      <c r="H401" s="79">
        <v>0</v>
      </c>
      <c r="I401" s="35"/>
      <c r="K401" s="79">
        <v>50000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24</v>
      </c>
      <c r="F402" s="100" t="s">
        <v>91</v>
      </c>
      <c r="G402" s="35"/>
      <c r="H402" s="79">
        <v>0</v>
      </c>
      <c r="I402" s="35"/>
      <c r="K402" s="79">
        <v>7800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25</v>
      </c>
      <c r="F403" s="100" t="s">
        <v>101</v>
      </c>
      <c r="G403" s="35"/>
      <c r="H403" s="79">
        <v>0</v>
      </c>
      <c r="I403" s="35"/>
      <c r="K403" s="79">
        <v>5000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27</v>
      </c>
      <c r="F404" s="100" t="s">
        <v>109</v>
      </c>
      <c r="G404" s="35"/>
      <c r="H404" s="79">
        <v>0</v>
      </c>
      <c r="I404" s="35"/>
      <c r="K404" s="79">
        <v>65000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28</v>
      </c>
      <c r="F405" s="100" t="s">
        <v>111</v>
      </c>
      <c r="G405" s="35"/>
      <c r="H405" s="79">
        <v>0</v>
      </c>
      <c r="I405" s="35"/>
      <c r="K405" s="79">
        <v>11798</v>
      </c>
      <c r="L405" s="79" t="e">
        <f>H405-K405</f>
        <v>#NULL!</v>
      </c>
      <c r="M405" s="98"/>
    </row>
    <row r="406" spans="1:13" ht="15">
      <c r="A406" s="83"/>
      <c r="B406" s="99"/>
      <c r="C406" s="36"/>
      <c r="D406" s="36"/>
      <c r="E406" s="100" t="s">
        <v>29</v>
      </c>
      <c r="F406" s="100" t="s">
        <v>86</v>
      </c>
      <c r="G406" s="35"/>
      <c r="H406" s="79">
        <v>0</v>
      </c>
      <c r="I406" s="35"/>
      <c r="K406" s="79">
        <v>32311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30</v>
      </c>
      <c r="F407" s="100" t="s">
        <v>146</v>
      </c>
      <c r="G407" s="35"/>
      <c r="H407" s="79">
        <v>0</v>
      </c>
      <c r="I407" s="35"/>
      <c r="K407" s="79">
        <v>100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32</v>
      </c>
      <c r="F408" s="100" t="s">
        <v>96</v>
      </c>
      <c r="G408" s="35"/>
      <c r="H408" s="79">
        <v>0</v>
      </c>
      <c r="I408" s="35"/>
      <c r="K408" s="79">
        <v>9520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34</v>
      </c>
      <c r="F409" s="100" t="s">
        <v>113</v>
      </c>
      <c r="G409" s="35"/>
      <c r="H409" s="79">
        <v>0</v>
      </c>
      <c r="I409" s="35"/>
      <c r="K409" s="79">
        <v>1991</v>
      </c>
      <c r="L409" s="79" t="e">
        <f>H409-K409</f>
        <v>#NULL!</v>
      </c>
      <c r="M409" s="98"/>
    </row>
    <row r="410" spans="1:13" ht="15">
      <c r="A410" s="83"/>
      <c r="B410" s="99"/>
      <c r="C410" s="36"/>
      <c r="D410" s="36"/>
      <c r="E410" s="100" t="s">
        <v>36</v>
      </c>
      <c r="F410" s="100" t="s">
        <v>117</v>
      </c>
      <c r="G410" s="35"/>
      <c r="H410" s="79">
        <v>0</v>
      </c>
      <c r="I410" s="35"/>
      <c r="K410" s="79">
        <v>350</v>
      </c>
      <c r="L410" s="79" t="e">
        <f>H410-K410</f>
        <v>#NULL!</v>
      </c>
      <c r="M410" s="98"/>
    </row>
    <row r="411" spans="1:13" ht="15">
      <c r="A411" s="83"/>
      <c r="B411" s="99"/>
      <c r="C411" s="36"/>
      <c r="D411" s="36"/>
      <c r="E411" s="100" t="s">
        <v>37</v>
      </c>
      <c r="F411" s="100" t="s">
        <v>124</v>
      </c>
      <c r="G411" s="35"/>
      <c r="H411" s="79">
        <v>0</v>
      </c>
      <c r="I411" s="35"/>
      <c r="K411" s="79">
        <v>5000</v>
      </c>
      <c r="L411" s="79" t="e">
        <f>H411-K411</f>
        <v>#NULL!</v>
      </c>
      <c r="M411" s="98"/>
    </row>
    <row r="412" spans="1:13" ht="15">
      <c r="A412" s="83"/>
      <c r="B412" s="99"/>
      <c r="C412" s="36"/>
      <c r="D412" s="36"/>
      <c r="E412" s="100" t="s">
        <v>41</v>
      </c>
      <c r="F412" s="100" t="s">
        <v>132</v>
      </c>
      <c r="G412" s="35"/>
      <c r="H412" s="79">
        <v>0</v>
      </c>
      <c r="I412" s="35"/>
      <c r="K412" s="79">
        <v>19908</v>
      </c>
      <c r="L412" s="79" t="e">
        <f>H412-K412</f>
        <v>#NULL!</v>
      </c>
      <c r="M412" s="98"/>
    </row>
    <row r="413" spans="1:13" ht="15">
      <c r="A413" s="83"/>
      <c r="B413" s="99"/>
      <c r="C413" s="36"/>
      <c r="D413" s="36"/>
      <c r="E413" s="100" t="s">
        <v>42</v>
      </c>
      <c r="F413" s="100" t="s">
        <v>99</v>
      </c>
      <c r="G413" s="35"/>
      <c r="H413" s="79">
        <v>0</v>
      </c>
      <c r="I413" s="35"/>
      <c r="K413" s="79">
        <v>2500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43</v>
      </c>
      <c r="F414" s="100" t="s">
        <v>136</v>
      </c>
      <c r="G414" s="35"/>
      <c r="H414" s="79">
        <v>0</v>
      </c>
      <c r="I414" s="35"/>
      <c r="K414" s="79">
        <v>9818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44</v>
      </c>
      <c r="F415" s="100" t="s">
        <v>137</v>
      </c>
      <c r="G415" s="35"/>
      <c r="H415" s="79">
        <v>0</v>
      </c>
      <c r="I415" s="35"/>
      <c r="K415" s="79">
        <v>6500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45</v>
      </c>
      <c r="F416" s="100" t="s">
        <v>148</v>
      </c>
      <c r="G416" s="35"/>
      <c r="H416" s="79">
        <v>0</v>
      </c>
      <c r="I416" s="35"/>
      <c r="K416" s="79">
        <v>24000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47</v>
      </c>
      <c r="F417" s="100" t="s">
        <v>151</v>
      </c>
      <c r="G417" s="35"/>
      <c r="H417" s="79">
        <v>0</v>
      </c>
      <c r="I417" s="35"/>
      <c r="K417" s="79">
        <v>2400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48</v>
      </c>
      <c r="F418" s="100" t="s">
        <v>135</v>
      </c>
      <c r="G418" s="35"/>
      <c r="H418" s="79">
        <v>0</v>
      </c>
      <c r="I418" s="35"/>
      <c r="K418" s="79">
        <v>265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49</v>
      </c>
      <c r="F419" s="100" t="s">
        <v>154</v>
      </c>
      <c r="G419" s="35"/>
      <c r="H419" s="79">
        <v>0</v>
      </c>
      <c r="I419" s="35"/>
      <c r="K419" s="79">
        <v>19236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50</v>
      </c>
      <c r="F420" s="100" t="s">
        <v>143</v>
      </c>
      <c r="G420" s="35"/>
      <c r="H420" s="79">
        <v>0</v>
      </c>
      <c r="I420" s="35"/>
      <c r="K420" s="79">
        <v>86116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56</v>
      </c>
      <c r="F421" s="100" t="s">
        <v>150</v>
      </c>
      <c r="G421" s="35"/>
      <c r="H421" s="79">
        <v>50</v>
      </c>
      <c r="I421" s="35"/>
      <c r="K421" s="79">
        <v>0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58</v>
      </c>
      <c r="F422" s="100" t="s">
        <v>163</v>
      </c>
      <c r="G422" s="35"/>
      <c r="H422" s="79">
        <v>100</v>
      </c>
      <c r="I422" s="35"/>
      <c r="K422" s="79">
        <v>0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59</v>
      </c>
      <c r="F423" s="100" t="s">
        <v>105</v>
      </c>
      <c r="G423" s="35"/>
      <c r="H423" s="79">
        <v>782334</v>
      </c>
      <c r="I423" s="35"/>
      <c r="K423" s="79">
        <v>0</v>
      </c>
      <c r="L423" s="79" t="e">
        <f>H423-K423</f>
        <v>#NULL!</v>
      </c>
      <c r="M423" s="98"/>
    </row>
    <row r="424" spans="1:13" ht="15">
      <c r="A424" s="83"/>
      <c r="B424" s="99"/>
      <c r="C424" s="36"/>
      <c r="D424" s="36"/>
      <c r="E424" s="100" t="s">
        <v>65</v>
      </c>
      <c r="F424" s="100" t="s">
        <v>87</v>
      </c>
      <c r="G424" s="35"/>
      <c r="H424" s="79">
        <v>400</v>
      </c>
      <c r="I424" s="35"/>
      <c r="K424" s="79">
        <v>0</v>
      </c>
      <c r="L424" s="79" t="e">
        <f>H424-K424</f>
        <v>#NULL!</v>
      </c>
      <c r="M424" s="98"/>
    </row>
    <row r="425" spans="1:13" ht="15" hidden="1">
      <c r="A425" s="83"/>
      <c r="B425" s="99"/>
      <c r="C425" s="36">
        <v>3</v>
      </c>
      <c r="D425" s="36"/>
      <c r="E425" s="36"/>
      <c r="F425" s="35"/>
      <c r="G425" s="35"/>
      <c r="H425" s="35"/>
      <c r="I425" s="35"/>
      <c r="K425" s="35"/>
      <c r="L425" s="35"/>
      <c r="M425" s="98"/>
    </row>
    <row r="426" spans="1:13" ht="15">
      <c r="A426" s="40"/>
      <c r="B426" s="45"/>
      <c r="C426" s="109" t="s">
        <v>77</v>
      </c>
      <c r="D426" s="109"/>
      <c r="E426" s="109" t="s">
        <v>130</v>
      </c>
      <c r="F426" s="110"/>
      <c r="G426" s="110">
        <v>0</v>
      </c>
      <c r="H426" s="110" t="e">
        <f>SUBTOTAL(9,H427:H451)</f>
        <v>#NULL!</v>
      </c>
      <c r="I426" s="110">
        <v>0</v>
      </c>
      <c r="J426" s="111" t="e">
        <f>G426+H426-I426</f>
        <v>#NULL!</v>
      </c>
      <c r="K426" s="110" t="e">
        <f>SUBTOTAL(9,K427:K451)</f>
        <v>#NULL!</v>
      </c>
      <c r="L426" s="110" t="e">
        <f>H426-K426</f>
        <v>#NULL!</v>
      </c>
      <c r="M426" s="111" t="e">
        <f>J426-K426</f>
        <v>#NULL!</v>
      </c>
    </row>
    <row r="427" spans="1:13" ht="15" hidden="1">
      <c r="A427" s="83"/>
      <c r="B427" s="99"/>
      <c r="C427" s="36"/>
      <c r="D427" s="36"/>
      <c r="E427" s="36"/>
      <c r="F427" s="35"/>
      <c r="G427" s="35"/>
      <c r="H427" s="35"/>
      <c r="I427" s="35"/>
      <c r="K427" s="35"/>
      <c r="L427" s="35"/>
      <c r="M427" s="98"/>
    </row>
    <row r="428" spans="1:13" ht="15">
      <c r="A428" s="83"/>
      <c r="B428" s="99"/>
      <c r="C428" s="36"/>
      <c r="D428" s="36"/>
      <c r="E428" s="100" t="s">
        <v>11</v>
      </c>
      <c r="F428" s="100" t="s">
        <v>116</v>
      </c>
      <c r="G428" s="35"/>
      <c r="H428" s="79">
        <v>0</v>
      </c>
      <c r="I428" s="35"/>
      <c r="K428" s="79">
        <v>0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13</v>
      </c>
      <c r="F429" s="100" t="s">
        <v>139</v>
      </c>
      <c r="G429" s="35"/>
      <c r="H429" s="79">
        <v>0</v>
      </c>
      <c r="I429" s="35"/>
      <c r="K429" s="79">
        <v>0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15</v>
      </c>
      <c r="F430" s="100" t="s">
        <v>127</v>
      </c>
      <c r="G430" s="35"/>
      <c r="H430" s="79">
        <v>0</v>
      </c>
      <c r="I430" s="35"/>
      <c r="K430" s="79">
        <v>0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18</v>
      </c>
      <c r="F431" s="100" t="s">
        <v>155</v>
      </c>
      <c r="G431" s="35"/>
      <c r="H431" s="79">
        <v>0</v>
      </c>
      <c r="I431" s="35"/>
      <c r="K431" s="79">
        <v>0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19</v>
      </c>
      <c r="F432" s="100" t="s">
        <v>107</v>
      </c>
      <c r="G432" s="35"/>
      <c r="H432" s="79">
        <v>0</v>
      </c>
      <c r="I432" s="35"/>
      <c r="K432" s="79">
        <v>0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21</v>
      </c>
      <c r="F433" s="100" t="s">
        <v>140</v>
      </c>
      <c r="G433" s="35"/>
      <c r="H433" s="79">
        <v>0</v>
      </c>
      <c r="I433" s="35"/>
      <c r="K433" s="79">
        <v>0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22</v>
      </c>
      <c r="F434" s="100" t="s">
        <v>144</v>
      </c>
      <c r="G434" s="35"/>
      <c r="H434" s="79">
        <v>0</v>
      </c>
      <c r="I434" s="35"/>
      <c r="K434" s="79">
        <v>0</v>
      </c>
      <c r="L434" s="79" t="e">
        <f>H434-K434</f>
        <v>#NULL!</v>
      </c>
      <c r="M434" s="98"/>
    </row>
    <row r="435" spans="1:13" ht="15">
      <c r="A435" s="83"/>
      <c r="B435" s="99"/>
      <c r="C435" s="36"/>
      <c r="D435" s="36"/>
      <c r="E435" s="100" t="s">
        <v>23</v>
      </c>
      <c r="F435" s="100" t="s">
        <v>138</v>
      </c>
      <c r="G435" s="35"/>
      <c r="H435" s="79">
        <v>0</v>
      </c>
      <c r="I435" s="35"/>
      <c r="K435" s="79">
        <v>0</v>
      </c>
      <c r="L435" s="79" t="e">
        <f>H435-K435</f>
        <v>#NULL!</v>
      </c>
      <c r="M435" s="98"/>
    </row>
    <row r="436" spans="1:13" ht="15">
      <c r="A436" s="83"/>
      <c r="B436" s="99"/>
      <c r="C436" s="36"/>
      <c r="D436" s="36"/>
      <c r="E436" s="100" t="s">
        <v>27</v>
      </c>
      <c r="F436" s="100" t="s">
        <v>109</v>
      </c>
      <c r="G436" s="35"/>
      <c r="H436" s="79">
        <v>0</v>
      </c>
      <c r="I436" s="35"/>
      <c r="K436" s="79">
        <v>0</v>
      </c>
      <c r="L436" s="79" t="e">
        <f>H436-K436</f>
        <v>#NULL!</v>
      </c>
      <c r="M436" s="98"/>
    </row>
    <row r="437" spans="1:13" ht="15">
      <c r="A437" s="83"/>
      <c r="B437" s="99"/>
      <c r="C437" s="36"/>
      <c r="D437" s="36"/>
      <c r="E437" s="100" t="s">
        <v>28</v>
      </c>
      <c r="F437" s="100" t="s">
        <v>111</v>
      </c>
      <c r="G437" s="35"/>
      <c r="H437" s="79">
        <v>0</v>
      </c>
      <c r="I437" s="35"/>
      <c r="K437" s="79">
        <v>0</v>
      </c>
      <c r="L437" s="79" t="e">
        <f>H437-K437</f>
        <v>#NULL!</v>
      </c>
      <c r="M437" s="98"/>
    </row>
    <row r="438" spans="1:13" ht="15">
      <c r="A438" s="83"/>
      <c r="B438" s="99"/>
      <c r="C438" s="36"/>
      <c r="D438" s="36"/>
      <c r="E438" s="100" t="s">
        <v>29</v>
      </c>
      <c r="F438" s="100" t="s">
        <v>86</v>
      </c>
      <c r="G438" s="35"/>
      <c r="H438" s="79">
        <v>0</v>
      </c>
      <c r="I438" s="35"/>
      <c r="K438" s="79">
        <v>0</v>
      </c>
      <c r="L438" s="79" t="e">
        <f>H438-K438</f>
        <v>#NULL!</v>
      </c>
      <c r="M438" s="98"/>
    </row>
    <row r="439" spans="1:13" ht="15">
      <c r="A439" s="83"/>
      <c r="B439" s="99"/>
      <c r="C439" s="36"/>
      <c r="D439" s="36"/>
      <c r="E439" s="100" t="s">
        <v>32</v>
      </c>
      <c r="F439" s="100" t="s">
        <v>96</v>
      </c>
      <c r="G439" s="35"/>
      <c r="H439" s="79">
        <v>0</v>
      </c>
      <c r="I439" s="35"/>
      <c r="K439" s="79">
        <v>0</v>
      </c>
      <c r="L439" s="79" t="e">
        <f>H439-K439</f>
        <v>#NULL!</v>
      </c>
      <c r="M439" s="98"/>
    </row>
    <row r="440" spans="1:13" ht="15">
      <c r="A440" s="83"/>
      <c r="B440" s="99"/>
      <c r="C440" s="36"/>
      <c r="D440" s="36"/>
      <c r="E440" s="100" t="s">
        <v>33</v>
      </c>
      <c r="F440" s="100" t="s">
        <v>88</v>
      </c>
      <c r="G440" s="35"/>
      <c r="H440" s="79">
        <v>0</v>
      </c>
      <c r="I440" s="35"/>
      <c r="K440" s="79">
        <v>0</v>
      </c>
      <c r="L440" s="79" t="e">
        <f>H440-K440</f>
        <v>#NULL!</v>
      </c>
      <c r="M440" s="98"/>
    </row>
    <row r="441" spans="1:13" ht="15">
      <c r="A441" s="83"/>
      <c r="B441" s="99"/>
      <c r="C441" s="36"/>
      <c r="D441" s="36"/>
      <c r="E441" s="100" t="s">
        <v>34</v>
      </c>
      <c r="F441" s="100" t="s">
        <v>113</v>
      </c>
      <c r="G441" s="35"/>
      <c r="H441" s="79">
        <v>0</v>
      </c>
      <c r="I441" s="35"/>
      <c r="K441" s="79">
        <v>0</v>
      </c>
      <c r="L441" s="79" t="e">
        <f>H441-K441</f>
        <v>#NULL!</v>
      </c>
      <c r="M441" s="98"/>
    </row>
    <row r="442" spans="1:13" ht="15">
      <c r="A442" s="83"/>
      <c r="B442" s="99"/>
      <c r="C442" s="36"/>
      <c r="D442" s="36"/>
      <c r="E442" s="100" t="s">
        <v>36</v>
      </c>
      <c r="F442" s="100" t="s">
        <v>117</v>
      </c>
      <c r="G442" s="35"/>
      <c r="H442" s="79">
        <v>0</v>
      </c>
      <c r="I442" s="35"/>
      <c r="K442" s="79">
        <v>0</v>
      </c>
      <c r="L442" s="79" t="e">
        <f>H442-K442</f>
        <v>#NULL!</v>
      </c>
      <c r="M442" s="98"/>
    </row>
    <row r="443" spans="1:13" ht="15">
      <c r="A443" s="83"/>
      <c r="B443" s="99"/>
      <c r="C443" s="36"/>
      <c r="D443" s="36"/>
      <c r="E443" s="100" t="s">
        <v>41</v>
      </c>
      <c r="F443" s="100" t="s">
        <v>132</v>
      </c>
      <c r="G443" s="35"/>
      <c r="H443" s="79">
        <v>0</v>
      </c>
      <c r="I443" s="35"/>
      <c r="K443" s="79">
        <v>0</v>
      </c>
      <c r="L443" s="79" t="e">
        <f>H443-K443</f>
        <v>#NULL!</v>
      </c>
      <c r="M443" s="98"/>
    </row>
    <row r="444" spans="1:13" ht="15">
      <c r="A444" s="83"/>
      <c r="B444" s="99"/>
      <c r="C444" s="36"/>
      <c r="D444" s="36"/>
      <c r="E444" s="100" t="s">
        <v>43</v>
      </c>
      <c r="F444" s="100" t="s">
        <v>136</v>
      </c>
      <c r="G444" s="35"/>
      <c r="H444" s="79">
        <v>0</v>
      </c>
      <c r="I444" s="35"/>
      <c r="K444" s="79">
        <v>0</v>
      </c>
      <c r="L444" s="79" t="e">
        <f>H444-K444</f>
        <v>#NULL!</v>
      </c>
      <c r="M444" s="98"/>
    </row>
    <row r="445" spans="1:13" ht="15">
      <c r="A445" s="83"/>
      <c r="B445" s="99"/>
      <c r="C445" s="36"/>
      <c r="D445" s="36"/>
      <c r="E445" s="100" t="s">
        <v>45</v>
      </c>
      <c r="F445" s="100" t="s">
        <v>148</v>
      </c>
      <c r="G445" s="35"/>
      <c r="H445" s="79">
        <v>0</v>
      </c>
      <c r="I445" s="35"/>
      <c r="K445" s="79">
        <v>0</v>
      </c>
      <c r="L445" s="79" t="e">
        <f>H445-K445</f>
        <v>#NULL!</v>
      </c>
      <c r="M445" s="98"/>
    </row>
    <row r="446" spans="1:13" ht="15">
      <c r="A446" s="83"/>
      <c r="B446" s="99"/>
      <c r="C446" s="36"/>
      <c r="D446" s="36"/>
      <c r="E446" s="100" t="s">
        <v>47</v>
      </c>
      <c r="F446" s="100" t="s">
        <v>151</v>
      </c>
      <c r="G446" s="35"/>
      <c r="H446" s="79">
        <v>0</v>
      </c>
      <c r="I446" s="35"/>
      <c r="K446" s="79">
        <v>0</v>
      </c>
      <c r="L446" s="79" t="e">
        <f>H446-K446</f>
        <v>#NULL!</v>
      </c>
      <c r="M446" s="98"/>
    </row>
    <row r="447" spans="1:13" ht="15">
      <c r="A447" s="83"/>
      <c r="B447" s="99"/>
      <c r="C447" s="36"/>
      <c r="D447" s="36"/>
      <c r="E447" s="100" t="s">
        <v>48</v>
      </c>
      <c r="F447" s="100" t="s">
        <v>135</v>
      </c>
      <c r="G447" s="35"/>
      <c r="H447" s="79">
        <v>0</v>
      </c>
      <c r="I447" s="35"/>
      <c r="K447" s="79">
        <v>0</v>
      </c>
      <c r="L447" s="79" t="e">
        <f>H447-K447</f>
        <v>#NULL!</v>
      </c>
      <c r="M447" s="98"/>
    </row>
    <row r="448" spans="1:13" ht="15">
      <c r="A448" s="83"/>
      <c r="B448" s="99"/>
      <c r="C448" s="36"/>
      <c r="D448" s="36"/>
      <c r="E448" s="100" t="s">
        <v>49</v>
      </c>
      <c r="F448" s="100" t="s">
        <v>154</v>
      </c>
      <c r="G448" s="35"/>
      <c r="H448" s="79">
        <v>0</v>
      </c>
      <c r="I448" s="35"/>
      <c r="K448" s="79">
        <v>0</v>
      </c>
      <c r="L448" s="79" t="e">
        <f>H448-K448</f>
        <v>#NULL!</v>
      </c>
      <c r="M448" s="98"/>
    </row>
    <row r="449" spans="1:13" ht="15">
      <c r="A449" s="83"/>
      <c r="B449" s="99"/>
      <c r="C449" s="36"/>
      <c r="D449" s="36"/>
      <c r="E449" s="100" t="s">
        <v>50</v>
      </c>
      <c r="F449" s="100" t="s">
        <v>143</v>
      </c>
      <c r="G449" s="35"/>
      <c r="H449" s="79">
        <v>0</v>
      </c>
      <c r="I449" s="35"/>
      <c r="K449" s="79">
        <v>0</v>
      </c>
      <c r="L449" s="79" t="e">
        <f>H449-K449</f>
        <v>#NULL!</v>
      </c>
      <c r="M449" s="98"/>
    </row>
    <row r="450" spans="1:13" ht="15">
      <c r="A450" s="83"/>
      <c r="B450" s="99"/>
      <c r="C450" s="36"/>
      <c r="D450" s="36"/>
      <c r="E450" s="100" t="s">
        <v>59</v>
      </c>
      <c r="F450" s="100" t="s">
        <v>105</v>
      </c>
      <c r="G450" s="35"/>
      <c r="H450" s="79">
        <v>0</v>
      </c>
      <c r="I450" s="35"/>
      <c r="K450" s="79">
        <v>0</v>
      </c>
      <c r="L450" s="79" t="e">
        <f>H450-K450</f>
        <v>#NULL!</v>
      </c>
      <c r="M450" s="98"/>
    </row>
    <row r="451" spans="1:13" ht="15" hidden="1">
      <c r="A451" s="83"/>
      <c r="B451" s="99"/>
      <c r="C451" s="36">
        <v>3</v>
      </c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3:13" ht="15" hidden="1">
      <c r="C452">
        <v>2</v>
      </c>
      <c r="F452" s="25"/>
      <c r="H452" s="25"/>
      <c r="K452" s="25"/>
      <c r="L452" s="25"/>
      <c r="M452" s="98"/>
    </row>
    <row r="453" spans="1:13" ht="15">
      <c r="A453" s="38"/>
      <c r="B453" s="21" t="s">
        <v>4</v>
      </c>
      <c r="C453" s="21" t="s">
        <v>121</v>
      </c>
      <c r="D453" s="21"/>
      <c r="E453" s="22"/>
      <c r="F453" s="23"/>
      <c r="G453" s="70">
        <v>0</v>
      </c>
      <c r="H453" s="23" t="e">
        <f>SUBTOTAL(9,H454:H472)</f>
        <v>#NULL!</v>
      </c>
      <c r="I453" s="70">
        <v>0</v>
      </c>
      <c r="J453" s="23" t="e">
        <f>G453+H453-I453</f>
        <v>#NULL!</v>
      </c>
      <c r="K453" s="23" t="e">
        <f>SUBTOTAL(9,K454:K472)</f>
        <v>#NULL!</v>
      </c>
      <c r="L453" s="23" t="e">
        <f>H453-K453</f>
        <v>#NULL!</v>
      </c>
      <c r="M453" s="121" t="e">
        <f>J453-K453</f>
        <v>#NULL!</v>
      </c>
    </row>
    <row r="454" spans="1:13" ht="15" hidden="1">
      <c r="A454" s="39"/>
      <c r="B454" s="44"/>
      <c r="C454" s="20"/>
      <c r="D454" s="20"/>
      <c r="E454" s="20"/>
      <c r="F454" s="24"/>
      <c r="H454" s="24"/>
      <c r="K454" s="24"/>
      <c r="L454" s="24"/>
      <c r="M454" s="98"/>
    </row>
    <row r="455" spans="1:13" ht="15">
      <c r="A455" s="40"/>
      <c r="B455" s="45"/>
      <c r="C455" s="109" t="s">
        <v>76</v>
      </c>
      <c r="D455" s="109"/>
      <c r="E455" s="109" t="s">
        <v>118</v>
      </c>
      <c r="F455" s="110"/>
      <c r="G455" s="110">
        <v>0</v>
      </c>
      <c r="H455" s="110" t="e">
        <f>SUBTOTAL(9,H456:H465)</f>
        <v>#NULL!</v>
      </c>
      <c r="I455" s="110">
        <v>0</v>
      </c>
      <c r="J455" s="111" t="e">
        <f>G455+H455-I455</f>
        <v>#NULL!</v>
      </c>
      <c r="K455" s="110" t="e">
        <f>SUBTOTAL(9,K456:K465)</f>
        <v>#NULL!</v>
      </c>
      <c r="L455" s="110" t="e">
        <f>H455-K455</f>
        <v>#NULL!</v>
      </c>
      <c r="M455" s="111" t="e">
        <f>J455-K455</f>
        <v>#NULL!</v>
      </c>
    </row>
    <row r="456" spans="1:13" ht="15" hidden="1">
      <c r="A456" s="83"/>
      <c r="B456" s="99"/>
      <c r="C456" s="36"/>
      <c r="D456" s="36"/>
      <c r="E456" s="36"/>
      <c r="F456" s="35"/>
      <c r="G456" s="35"/>
      <c r="H456" s="35"/>
      <c r="I456" s="35"/>
      <c r="K456" s="35"/>
      <c r="L456" s="35"/>
      <c r="M456" s="98"/>
    </row>
    <row r="457" spans="1:13" ht="15">
      <c r="A457" s="83"/>
      <c r="B457" s="99"/>
      <c r="C457" s="36"/>
      <c r="D457" s="36"/>
      <c r="E457" s="100" t="s">
        <v>7</v>
      </c>
      <c r="F457" s="100" t="s">
        <v>120</v>
      </c>
      <c r="G457" s="35"/>
      <c r="H457" s="79">
        <v>0</v>
      </c>
      <c r="I457" s="35"/>
      <c r="K457" s="79">
        <v>26760</v>
      </c>
      <c r="L457" s="79" t="e">
        <f>H457-K457</f>
        <v>#NULL!</v>
      </c>
      <c r="M457" s="98"/>
    </row>
    <row r="458" spans="1:13" ht="15">
      <c r="A458" s="83"/>
      <c r="B458" s="99"/>
      <c r="C458" s="36"/>
      <c r="D458" s="36"/>
      <c r="E458" s="100" t="s">
        <v>10</v>
      </c>
      <c r="F458" s="100" t="s">
        <v>125</v>
      </c>
      <c r="G458" s="35"/>
      <c r="H458" s="79">
        <v>0</v>
      </c>
      <c r="I458" s="35"/>
      <c r="K458" s="79">
        <v>2190</v>
      </c>
      <c r="L458" s="79" t="e">
        <f>H458-K458</f>
        <v>#NULL!</v>
      </c>
      <c r="M458" s="98"/>
    </row>
    <row r="459" spans="1:13" ht="15">
      <c r="A459" s="83"/>
      <c r="B459" s="99"/>
      <c r="C459" s="36"/>
      <c r="D459" s="36"/>
      <c r="E459" s="100" t="s">
        <v>12</v>
      </c>
      <c r="F459" s="100" t="s">
        <v>153</v>
      </c>
      <c r="G459" s="35"/>
      <c r="H459" s="79">
        <v>0</v>
      </c>
      <c r="I459" s="35"/>
      <c r="K459" s="79">
        <v>6600</v>
      </c>
      <c r="L459" s="79" t="e">
        <f>H459-K459</f>
        <v>#NULL!</v>
      </c>
      <c r="M459" s="98"/>
    </row>
    <row r="460" spans="1:13" ht="15">
      <c r="A460" s="83"/>
      <c r="B460" s="99"/>
      <c r="C460" s="36"/>
      <c r="D460" s="36"/>
      <c r="E460" s="100" t="s">
        <v>27</v>
      </c>
      <c r="F460" s="100" t="s">
        <v>109</v>
      </c>
      <c r="G460" s="35"/>
      <c r="H460" s="79">
        <v>0</v>
      </c>
      <c r="I460" s="35"/>
      <c r="K460" s="79">
        <v>2500</v>
      </c>
      <c r="L460" s="79" t="e">
        <f>H460-K460</f>
        <v>#NULL!</v>
      </c>
      <c r="M460" s="98"/>
    </row>
    <row r="461" spans="1:13" ht="15">
      <c r="A461" s="83"/>
      <c r="B461" s="99"/>
      <c r="C461" s="36"/>
      <c r="D461" s="36"/>
      <c r="E461" s="100" t="s">
        <v>29</v>
      </c>
      <c r="F461" s="100" t="s">
        <v>86</v>
      </c>
      <c r="G461" s="35"/>
      <c r="H461" s="79">
        <v>0</v>
      </c>
      <c r="I461" s="35"/>
      <c r="K461" s="79">
        <v>2500</v>
      </c>
      <c r="L461" s="79" t="e">
        <f>H461-K461</f>
        <v>#NULL!</v>
      </c>
      <c r="M461" s="98"/>
    </row>
    <row r="462" spans="1:13" ht="15">
      <c r="A462" s="83"/>
      <c r="B462" s="99"/>
      <c r="C462" s="36"/>
      <c r="D462" s="36"/>
      <c r="E462" s="100" t="s">
        <v>53</v>
      </c>
      <c r="F462" s="100" t="s">
        <v>147</v>
      </c>
      <c r="G462" s="35"/>
      <c r="H462" s="79">
        <v>5333</v>
      </c>
      <c r="I462" s="35"/>
      <c r="K462" s="79">
        <v>0</v>
      </c>
      <c r="L462" s="79" t="e">
        <f>H462-K462</f>
        <v>#NULL!</v>
      </c>
      <c r="M462" s="98"/>
    </row>
    <row r="463" spans="1:13" ht="15">
      <c r="A463" s="83"/>
      <c r="B463" s="99"/>
      <c r="C463" s="36"/>
      <c r="D463" s="36"/>
      <c r="E463" s="100" t="s">
        <v>54</v>
      </c>
      <c r="F463" s="100" t="s">
        <v>162</v>
      </c>
      <c r="G463" s="35"/>
      <c r="H463" s="79">
        <v>5000</v>
      </c>
      <c r="I463" s="35"/>
      <c r="K463" s="79">
        <v>0</v>
      </c>
      <c r="L463" s="79" t="e">
        <f>H463-K463</f>
        <v>#NULL!</v>
      </c>
      <c r="M463" s="98"/>
    </row>
    <row r="464" spans="1:13" ht="15">
      <c r="A464" s="83"/>
      <c r="B464" s="99"/>
      <c r="C464" s="36"/>
      <c r="D464" s="36"/>
      <c r="E464" s="100" t="s">
        <v>55</v>
      </c>
      <c r="F464" s="100" t="s">
        <v>149</v>
      </c>
      <c r="G464" s="35"/>
      <c r="H464" s="79">
        <v>30217</v>
      </c>
      <c r="I464" s="35"/>
      <c r="K464" s="79">
        <v>0</v>
      </c>
      <c r="L464" s="79" t="e">
        <f>H464-K464</f>
        <v>#NULL!</v>
      </c>
      <c r="M464" s="98"/>
    </row>
    <row r="465" spans="1:13" ht="15" hidden="1">
      <c r="A465" s="83"/>
      <c r="B465" s="99"/>
      <c r="C465" s="36">
        <v>3</v>
      </c>
      <c r="D465" s="36"/>
      <c r="E465" s="36"/>
      <c r="F465" s="35"/>
      <c r="G465" s="35"/>
      <c r="H465" s="35"/>
      <c r="I465" s="35"/>
      <c r="K465" s="35"/>
      <c r="L465" s="35"/>
      <c r="M465" s="98"/>
    </row>
    <row r="466" spans="1:13" ht="15">
      <c r="A466" s="40"/>
      <c r="B466" s="45"/>
      <c r="C466" s="109" t="s">
        <v>77</v>
      </c>
      <c r="D466" s="109"/>
      <c r="E466" s="109" t="s">
        <v>130</v>
      </c>
      <c r="F466" s="110"/>
      <c r="G466" s="110">
        <v>0</v>
      </c>
      <c r="H466" s="110" t="e">
        <f>SUBTOTAL(9,H467:H471)</f>
        <v>#NULL!</v>
      </c>
      <c r="I466" s="110">
        <v>0</v>
      </c>
      <c r="J466" s="111" t="e">
        <f>G466+H466-I466</f>
        <v>#NULL!</v>
      </c>
      <c r="K466" s="110" t="e">
        <f>SUBTOTAL(9,K467:K471)</f>
        <v>#NULL!</v>
      </c>
      <c r="L466" s="110" t="e">
        <f>H466-K466</f>
        <v>#NULL!</v>
      </c>
      <c r="M466" s="111" t="e">
        <f>J466-K466</f>
        <v>#NULL!</v>
      </c>
    </row>
    <row r="467" spans="1:13" ht="15" hidden="1">
      <c r="A467" s="83"/>
      <c r="B467" s="99"/>
      <c r="C467" s="36"/>
      <c r="D467" s="36"/>
      <c r="E467" s="36"/>
      <c r="F467" s="35"/>
      <c r="G467" s="35"/>
      <c r="H467" s="35"/>
      <c r="I467" s="35"/>
      <c r="K467" s="35"/>
      <c r="L467" s="35"/>
      <c r="M467" s="98"/>
    </row>
    <row r="468" spans="1:13" ht="15">
      <c r="A468" s="83"/>
      <c r="B468" s="99"/>
      <c r="C468" s="36"/>
      <c r="D468" s="36"/>
      <c r="E468" s="100" t="s">
        <v>27</v>
      </c>
      <c r="F468" s="100" t="s">
        <v>109</v>
      </c>
      <c r="G468" s="35"/>
      <c r="H468" s="79">
        <v>0</v>
      </c>
      <c r="I468" s="35"/>
      <c r="K468" s="79">
        <v>0</v>
      </c>
      <c r="L468" s="79" t="e">
        <f>H468-K468</f>
        <v>#NULL!</v>
      </c>
      <c r="M468" s="98"/>
    </row>
    <row r="469" spans="1:13" ht="15">
      <c r="A469" s="83"/>
      <c r="B469" s="99"/>
      <c r="C469" s="36"/>
      <c r="D469" s="36"/>
      <c r="E469" s="100" t="s">
        <v>29</v>
      </c>
      <c r="F469" s="100" t="s">
        <v>86</v>
      </c>
      <c r="G469" s="35"/>
      <c r="H469" s="79">
        <v>0</v>
      </c>
      <c r="I469" s="35"/>
      <c r="K469" s="79">
        <v>0</v>
      </c>
      <c r="L469" s="79" t="e">
        <f>H469-K469</f>
        <v>#NULL!</v>
      </c>
      <c r="M469" s="98"/>
    </row>
    <row r="470" spans="1:13" ht="15">
      <c r="A470" s="83"/>
      <c r="B470" s="99"/>
      <c r="C470" s="36"/>
      <c r="D470" s="36"/>
      <c r="E470" s="100" t="s">
        <v>54</v>
      </c>
      <c r="F470" s="100" t="s">
        <v>162</v>
      </c>
      <c r="G470" s="35"/>
      <c r="H470" s="79">
        <v>0</v>
      </c>
      <c r="I470" s="35"/>
      <c r="K470" s="79">
        <v>0</v>
      </c>
      <c r="L470" s="79" t="e">
        <f>H470-K470</f>
        <v>#NULL!</v>
      </c>
      <c r="M470" s="98"/>
    </row>
    <row r="471" spans="1:13" ht="15" hidden="1">
      <c r="A471" s="83"/>
      <c r="B471" s="99"/>
      <c r="C471" s="36">
        <v>3</v>
      </c>
      <c r="D471" s="36"/>
      <c r="E471" s="36"/>
      <c r="F471" s="35"/>
      <c r="G471" s="35"/>
      <c r="H471" s="35"/>
      <c r="I471" s="35"/>
      <c r="K471" s="35"/>
      <c r="L471" s="35"/>
      <c r="M471" s="98"/>
    </row>
    <row r="472" spans="3:13" ht="15" hidden="1">
      <c r="C472">
        <v>2</v>
      </c>
      <c r="F472" s="25"/>
      <c r="H472" s="25"/>
      <c r="K472" s="25"/>
      <c r="L472" s="25"/>
      <c r="M472" s="98"/>
    </row>
    <row r="473" spans="1:13" ht="15">
      <c r="A473" s="38"/>
      <c r="B473" s="21" t="s">
        <v>51</v>
      </c>
      <c r="C473" s="21" t="s">
        <v>152</v>
      </c>
      <c r="D473" s="21"/>
      <c r="E473" s="22"/>
      <c r="F473" s="23"/>
      <c r="G473" s="70">
        <v>0</v>
      </c>
      <c r="H473" s="23" t="e">
        <f>SUBTOTAL(9,H474:H483)</f>
        <v>#NULL!</v>
      </c>
      <c r="I473" s="70">
        <v>0</v>
      </c>
      <c r="J473" s="23" t="e">
        <f>G473+H473-I473</f>
        <v>#NULL!</v>
      </c>
      <c r="K473" s="23" t="e">
        <f>SUBTOTAL(9,K474:K483)</f>
        <v>#NULL!</v>
      </c>
      <c r="L473" s="23" t="e">
        <f>H473-K473</f>
        <v>#NULL!</v>
      </c>
      <c r="M473" s="121" t="e">
        <f>J473-K473</f>
        <v>#NULL!</v>
      </c>
    </row>
    <row r="474" spans="1:13" ht="15" hidden="1">
      <c r="A474" s="39"/>
      <c r="B474" s="44"/>
      <c r="C474" s="20"/>
      <c r="D474" s="20"/>
      <c r="E474" s="20"/>
      <c r="F474" s="24"/>
      <c r="H474" s="24"/>
      <c r="K474" s="24"/>
      <c r="L474" s="24"/>
      <c r="M474" s="98"/>
    </row>
    <row r="475" spans="1:13" ht="15">
      <c r="A475" s="40"/>
      <c r="B475" s="45"/>
      <c r="C475" s="109" t="s">
        <v>78</v>
      </c>
      <c r="D475" s="109"/>
      <c r="E475" s="109" t="s">
        <v>156</v>
      </c>
      <c r="F475" s="110"/>
      <c r="G475" s="110">
        <v>0</v>
      </c>
      <c r="H475" s="110" t="e">
        <f>SUBTOTAL(9,H476:H482)</f>
        <v>#NULL!</v>
      </c>
      <c r="I475" s="110">
        <v>0</v>
      </c>
      <c r="J475" s="111" t="e">
        <f>G475+H475-I475</f>
        <v>#NULL!</v>
      </c>
      <c r="K475" s="110" t="e">
        <f>SUBTOTAL(9,K476:K482)</f>
        <v>#NULL!</v>
      </c>
      <c r="L475" s="110" t="e">
        <f>H475-K475</f>
        <v>#NULL!</v>
      </c>
      <c r="M475" s="111" t="e">
        <f>J475-K475</f>
        <v>#NULL!</v>
      </c>
    </row>
    <row r="476" spans="1:13" ht="15" hidden="1">
      <c r="A476" s="83"/>
      <c r="B476" s="99"/>
      <c r="C476" s="36"/>
      <c r="D476" s="36"/>
      <c r="E476" s="36"/>
      <c r="F476" s="35"/>
      <c r="G476" s="35"/>
      <c r="H476" s="35"/>
      <c r="I476" s="35"/>
      <c r="K476" s="35"/>
      <c r="L476" s="35"/>
      <c r="M476" s="98"/>
    </row>
    <row r="477" spans="1:13" ht="15">
      <c r="A477" s="83"/>
      <c r="B477" s="99"/>
      <c r="C477" s="36"/>
      <c r="D477" s="36"/>
      <c r="E477" s="100" t="s">
        <v>22</v>
      </c>
      <c r="F477" s="100" t="s">
        <v>144</v>
      </c>
      <c r="G477" s="35"/>
      <c r="H477" s="79">
        <v>0</v>
      </c>
      <c r="I477" s="35"/>
      <c r="K477" s="79">
        <v>0</v>
      </c>
      <c r="L477" s="79" t="e">
        <f>H477-K477</f>
        <v>#NULL!</v>
      </c>
      <c r="M477" s="98"/>
    </row>
    <row r="478" spans="1:13" ht="15">
      <c r="A478" s="83"/>
      <c r="B478" s="99"/>
      <c r="C478" s="36"/>
      <c r="D478" s="36"/>
      <c r="E478" s="100" t="s">
        <v>29</v>
      </c>
      <c r="F478" s="100" t="s">
        <v>86</v>
      </c>
      <c r="G478" s="35"/>
      <c r="H478" s="79">
        <v>0</v>
      </c>
      <c r="I478" s="35"/>
      <c r="K478" s="79">
        <v>0</v>
      </c>
      <c r="L478" s="79" t="e">
        <f>H478-K478</f>
        <v>#NULL!</v>
      </c>
      <c r="M478" s="98"/>
    </row>
    <row r="479" spans="1:13" ht="15">
      <c r="A479" s="83"/>
      <c r="B479" s="99"/>
      <c r="C479" s="36"/>
      <c r="D479" s="36"/>
      <c r="E479" s="100" t="s">
        <v>41</v>
      </c>
      <c r="F479" s="100" t="s">
        <v>132</v>
      </c>
      <c r="G479" s="35"/>
      <c r="H479" s="79">
        <v>0</v>
      </c>
      <c r="I479" s="35"/>
      <c r="K479" s="79">
        <v>0</v>
      </c>
      <c r="L479" s="79" t="e">
        <f>H479-K479</f>
        <v>#NULL!</v>
      </c>
      <c r="M479" s="98"/>
    </row>
    <row r="480" spans="1:13" ht="15">
      <c r="A480" s="83"/>
      <c r="B480" s="99"/>
      <c r="C480" s="36"/>
      <c r="D480" s="36"/>
      <c r="E480" s="100" t="s">
        <v>50</v>
      </c>
      <c r="F480" s="100" t="s">
        <v>143</v>
      </c>
      <c r="G480" s="35"/>
      <c r="H480" s="79">
        <v>0</v>
      </c>
      <c r="I480" s="35"/>
      <c r="K480" s="79">
        <v>0</v>
      </c>
      <c r="L480" s="79" t="e">
        <f>H480-K480</f>
        <v>#NULL!</v>
      </c>
      <c r="M480" s="98"/>
    </row>
    <row r="481" spans="1:13" ht="15">
      <c r="A481" s="83"/>
      <c r="B481" s="99"/>
      <c r="C481" s="36"/>
      <c r="D481" s="36"/>
      <c r="E481" s="100" t="s">
        <v>52</v>
      </c>
      <c r="F481" s="100" t="s">
        <v>145</v>
      </c>
      <c r="G481" s="35"/>
      <c r="H481" s="79">
        <v>0</v>
      </c>
      <c r="I481" s="35"/>
      <c r="K481" s="79">
        <v>0</v>
      </c>
      <c r="L481" s="79" t="e">
        <f>H481-K481</f>
        <v>#NULL!</v>
      </c>
      <c r="M481" s="98"/>
    </row>
    <row r="482" spans="1:13" ht="15" hidden="1">
      <c r="A482" s="83"/>
      <c r="B482" s="99"/>
      <c r="C482" s="36">
        <v>3</v>
      </c>
      <c r="D482" s="36"/>
      <c r="E482" s="36"/>
      <c r="F482" s="35"/>
      <c r="G482" s="35"/>
      <c r="H482" s="35"/>
      <c r="I482" s="35"/>
      <c r="K482" s="35"/>
      <c r="L482" s="35"/>
      <c r="M482" s="98"/>
    </row>
    <row r="483" spans="3:13" ht="15" hidden="1">
      <c r="C483">
        <v>2</v>
      </c>
      <c r="F483" s="25"/>
      <c r="H483" s="25"/>
      <c r="K483" s="25"/>
      <c r="L483" s="25"/>
      <c r="M483" s="98"/>
    </row>
    <row r="484" spans="1:13" ht="15">
      <c r="A484" s="38"/>
      <c r="B484" s="21" t="s">
        <v>5</v>
      </c>
      <c r="C484" s="21" t="s">
        <v>70</v>
      </c>
      <c r="D484" s="21"/>
      <c r="E484" s="22"/>
      <c r="F484" s="23"/>
      <c r="G484" s="70">
        <v>0</v>
      </c>
      <c r="H484" s="23" t="e">
        <f>SUBTOTAL(9,H485:H496)</f>
        <v>#NULL!</v>
      </c>
      <c r="I484" s="70">
        <v>0</v>
      </c>
      <c r="J484" s="23" t="e">
        <f>G484+H484-I484</f>
        <v>#NULL!</v>
      </c>
      <c r="K484" s="23" t="e">
        <f>SUBTOTAL(9,K485:K496)</f>
        <v>#NULL!</v>
      </c>
      <c r="L484" s="23" t="e">
        <f>H484-K484</f>
        <v>#NULL!</v>
      </c>
      <c r="M484" s="121" t="e">
        <f>J484-K484</f>
        <v>#NULL!</v>
      </c>
    </row>
    <row r="485" spans="1:13" ht="15" hidden="1">
      <c r="A485" s="39"/>
      <c r="B485" s="44"/>
      <c r="C485" s="20"/>
      <c r="D485" s="20"/>
      <c r="E485" s="20"/>
      <c r="F485" s="24"/>
      <c r="H485" s="24"/>
      <c r="K485" s="24"/>
      <c r="L485" s="24"/>
      <c r="M485" s="98"/>
    </row>
    <row r="486" spans="1:13" ht="15">
      <c r="A486" s="40"/>
      <c r="B486" s="45"/>
      <c r="C486" s="109" t="s">
        <v>76</v>
      </c>
      <c r="D486" s="109"/>
      <c r="E486" s="109" t="s">
        <v>118</v>
      </c>
      <c r="F486" s="110"/>
      <c r="G486" s="110">
        <v>0</v>
      </c>
      <c r="H486" s="110" t="e">
        <f>SUBTOTAL(9,H487:H490)</f>
        <v>#NULL!</v>
      </c>
      <c r="I486" s="110">
        <v>0</v>
      </c>
      <c r="J486" s="111" t="e">
        <f>G486+H486-I486</f>
        <v>#NULL!</v>
      </c>
      <c r="K486" s="110" t="e">
        <f>SUBTOTAL(9,K487:K490)</f>
        <v>#NULL!</v>
      </c>
      <c r="L486" s="110" t="e">
        <f>H486-K486</f>
        <v>#NULL!</v>
      </c>
      <c r="M486" s="111" t="e">
        <f>J486-K486</f>
        <v>#NULL!</v>
      </c>
    </row>
    <row r="487" spans="1:13" ht="15" hidden="1">
      <c r="A487" s="83"/>
      <c r="B487" s="99"/>
      <c r="C487" s="36"/>
      <c r="D487" s="36"/>
      <c r="E487" s="36"/>
      <c r="F487" s="35"/>
      <c r="G487" s="35"/>
      <c r="H487" s="35"/>
      <c r="I487" s="35"/>
      <c r="K487" s="35"/>
      <c r="L487" s="35"/>
      <c r="M487" s="98"/>
    </row>
    <row r="488" spans="1:13" ht="15">
      <c r="A488" s="83"/>
      <c r="B488" s="99"/>
      <c r="C488" s="36"/>
      <c r="D488" s="36"/>
      <c r="E488" s="100" t="s">
        <v>49</v>
      </c>
      <c r="F488" s="100" t="s">
        <v>154</v>
      </c>
      <c r="G488" s="35"/>
      <c r="H488" s="79">
        <v>0</v>
      </c>
      <c r="I488" s="35"/>
      <c r="K488" s="79">
        <v>52000</v>
      </c>
      <c r="L488" s="79" t="e">
        <f>H488-K488</f>
        <v>#NULL!</v>
      </c>
      <c r="M488" s="98"/>
    </row>
    <row r="489" spans="1:13" ht="15">
      <c r="A489" s="83"/>
      <c r="B489" s="99"/>
      <c r="C489" s="36"/>
      <c r="D489" s="36"/>
      <c r="E489" s="100" t="s">
        <v>62</v>
      </c>
      <c r="F489" s="100" t="s">
        <v>95</v>
      </c>
      <c r="G489" s="35"/>
      <c r="H489" s="79">
        <v>52000</v>
      </c>
      <c r="I489" s="35"/>
      <c r="K489" s="79">
        <v>0</v>
      </c>
      <c r="L489" s="79" t="e">
        <f>H489-K489</f>
        <v>#NULL!</v>
      </c>
      <c r="M489" s="98"/>
    </row>
    <row r="490" spans="1:13" ht="15" hidden="1">
      <c r="A490" s="83"/>
      <c r="B490" s="99"/>
      <c r="C490" s="36">
        <v>3</v>
      </c>
      <c r="D490" s="36"/>
      <c r="E490" s="36"/>
      <c r="F490" s="35"/>
      <c r="G490" s="35"/>
      <c r="H490" s="35"/>
      <c r="I490" s="35"/>
      <c r="K490" s="35"/>
      <c r="L490" s="35"/>
      <c r="M490" s="98"/>
    </row>
    <row r="491" spans="1:13" ht="15">
      <c r="A491" s="40"/>
      <c r="B491" s="45"/>
      <c r="C491" s="109" t="s">
        <v>77</v>
      </c>
      <c r="D491" s="109"/>
      <c r="E491" s="109" t="s">
        <v>130</v>
      </c>
      <c r="F491" s="110"/>
      <c r="G491" s="110">
        <v>0</v>
      </c>
      <c r="H491" s="110" t="e">
        <f>SUBTOTAL(9,H492:H495)</f>
        <v>#NULL!</v>
      </c>
      <c r="I491" s="110">
        <v>0</v>
      </c>
      <c r="J491" s="111" t="e">
        <f>G491+H491-I491</f>
        <v>#NULL!</v>
      </c>
      <c r="K491" s="110" t="e">
        <f>SUBTOTAL(9,K492:K495)</f>
        <v>#NULL!</v>
      </c>
      <c r="L491" s="110" t="e">
        <f>H491-K491</f>
        <v>#NULL!</v>
      </c>
      <c r="M491" s="111" t="e">
        <f>J491-K491</f>
        <v>#NULL!</v>
      </c>
    </row>
    <row r="492" spans="1:13" ht="15" hidden="1">
      <c r="A492" s="83"/>
      <c r="B492" s="99"/>
      <c r="C492" s="36"/>
      <c r="D492" s="36"/>
      <c r="E492" s="36"/>
      <c r="F492" s="35"/>
      <c r="G492" s="35"/>
      <c r="H492" s="35"/>
      <c r="I492" s="35"/>
      <c r="K492" s="35"/>
      <c r="L492" s="35"/>
      <c r="M492" s="98"/>
    </row>
    <row r="493" spans="1:13" ht="15">
      <c r="A493" s="83"/>
      <c r="B493" s="99"/>
      <c r="C493" s="36"/>
      <c r="D493" s="36"/>
      <c r="E493" s="100" t="s">
        <v>49</v>
      </c>
      <c r="F493" s="100" t="s">
        <v>154</v>
      </c>
      <c r="G493" s="35"/>
      <c r="H493" s="79">
        <v>0</v>
      </c>
      <c r="I493" s="35"/>
      <c r="K493" s="79">
        <v>0</v>
      </c>
      <c r="L493" s="79" t="e">
        <f>H493-K493</f>
        <v>#NULL!</v>
      </c>
      <c r="M493" s="98"/>
    </row>
    <row r="494" spans="1:13" ht="15">
      <c r="A494" s="83"/>
      <c r="B494" s="99"/>
      <c r="C494" s="36"/>
      <c r="D494" s="36"/>
      <c r="E494" s="100" t="s">
        <v>62</v>
      </c>
      <c r="F494" s="100" t="s">
        <v>95</v>
      </c>
      <c r="G494" s="35"/>
      <c r="H494" s="79">
        <v>0</v>
      </c>
      <c r="I494" s="35"/>
      <c r="K494" s="79">
        <v>0</v>
      </c>
      <c r="L494" s="79" t="e">
        <f>H494-K494</f>
        <v>#NULL!</v>
      </c>
      <c r="M494" s="98"/>
    </row>
    <row r="495" spans="1:13" ht="15" hidden="1">
      <c r="A495" s="83"/>
      <c r="B495" s="99"/>
      <c r="C495" s="36">
        <v>3</v>
      </c>
      <c r="D495" s="36"/>
      <c r="E495" s="36"/>
      <c r="F495" s="35"/>
      <c r="G495" s="35"/>
      <c r="H495" s="35"/>
      <c r="I495" s="35"/>
      <c r="K495" s="35"/>
      <c r="L495" s="35"/>
      <c r="M495" s="98"/>
    </row>
    <row r="496" spans="3:13" ht="15" hidden="1">
      <c r="C496">
        <v>2</v>
      </c>
      <c r="F496" s="25"/>
      <c r="H496" s="25"/>
      <c r="K496" s="25"/>
      <c r="L496" s="25"/>
      <c r="M496" s="98"/>
    </row>
    <row r="497" spans="3:13" ht="15" hidden="1">
      <c r="C497">
        <v>1</v>
      </c>
      <c r="F497" s="25"/>
      <c r="H497" s="25"/>
      <c r="K497" s="25"/>
      <c r="L497" s="25"/>
      <c r="M497" s="98"/>
    </row>
    <row r="498" spans="3:13" ht="15" hidden="1">
      <c r="C498" t="s">
        <v>0</v>
      </c>
      <c r="F498" s="25"/>
      <c r="H498" s="25"/>
      <c r="K498" s="25"/>
      <c r="L498" s="25"/>
      <c r="M498" s="98"/>
    </row>
    <row r="499" spans="1:13" ht="15">
      <c r="A499" s="14" t="s">
        <v>79</v>
      </c>
      <c r="B499" s="14"/>
      <c r="C499" s="14"/>
      <c r="D499" s="14"/>
      <c r="E499" s="14"/>
      <c r="F499" s="15"/>
      <c r="G499" s="15" t="e">
        <f>F279</f>
        <v>#NULL!</v>
      </c>
      <c r="H499" s="15" t="e">
        <f>SUBTOTAL(9,H293:H498)</f>
        <v>#NULL!</v>
      </c>
      <c r="I499" s="15" t="e">
        <f>F280</f>
        <v>#NULL!</v>
      </c>
      <c r="J499" s="15" t="e">
        <f>G499+H499-I499</f>
        <v>#NULL!</v>
      </c>
      <c r="K499" s="15" t="e">
        <f>SUBTOTAL(9,K293:K498)</f>
        <v>#NULL!</v>
      </c>
      <c r="L499" s="15" t="e">
        <f>H499-K499</f>
        <v>#NULL!</v>
      </c>
      <c r="M499" s="15" t="e">
        <f>J499-K499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